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730" windowHeight="9660"/>
  </bookViews>
  <sheets>
    <sheet name="Лист1" sheetId="1" r:id="rId1"/>
  </sheets>
  <calcPr calcId="144525" iterateDelta="8.9009812715648616E-307"/>
</workbook>
</file>

<file path=xl/calcChain.xml><?xml version="1.0" encoding="utf-8"?>
<calcChain xmlns="http://schemas.openxmlformats.org/spreadsheetml/2006/main">
  <c r="B190" i="1" l="1"/>
  <c r="A190" i="1"/>
  <c r="J189" i="1"/>
  <c r="I189" i="1"/>
  <c r="H189" i="1"/>
  <c r="G189" i="1"/>
  <c r="F189" i="1"/>
  <c r="B180" i="1"/>
  <c r="A180" i="1"/>
  <c r="L190" i="1"/>
  <c r="J179" i="1"/>
  <c r="I179" i="1"/>
  <c r="I190" i="1" s="1"/>
  <c r="H179" i="1"/>
  <c r="G179" i="1"/>
  <c r="G190" i="1" s="1"/>
  <c r="F179" i="1"/>
  <c r="B172" i="1"/>
  <c r="A172" i="1"/>
  <c r="L172" i="1"/>
  <c r="J171" i="1"/>
  <c r="I171" i="1"/>
  <c r="H171" i="1"/>
  <c r="G171" i="1"/>
  <c r="F171" i="1"/>
  <c r="B162" i="1"/>
  <c r="A162" i="1"/>
  <c r="J161" i="1"/>
  <c r="I161" i="1"/>
  <c r="H161" i="1"/>
  <c r="G161" i="1"/>
  <c r="F161" i="1"/>
  <c r="B154" i="1"/>
  <c r="A154" i="1"/>
  <c r="J153" i="1"/>
  <c r="I153" i="1"/>
  <c r="H153" i="1"/>
  <c r="G153" i="1"/>
  <c r="F153" i="1"/>
  <c r="B144" i="1"/>
  <c r="A144" i="1"/>
  <c r="L154" i="1"/>
  <c r="J143" i="1"/>
  <c r="I143" i="1"/>
  <c r="I154" i="1" s="1"/>
  <c r="H143" i="1"/>
  <c r="G143" i="1"/>
  <c r="G154" i="1" s="1"/>
  <c r="F143" i="1"/>
  <c r="B135" i="1"/>
  <c r="A135" i="1"/>
  <c r="J134" i="1"/>
  <c r="I134" i="1"/>
  <c r="H134" i="1"/>
  <c r="G134" i="1"/>
  <c r="F134" i="1"/>
  <c r="B125" i="1"/>
  <c r="A125" i="1"/>
  <c r="L135" i="1"/>
  <c r="J124" i="1"/>
  <c r="J135" i="1" s="1"/>
  <c r="I124" i="1"/>
  <c r="H124" i="1"/>
  <c r="H135" i="1" s="1"/>
  <c r="G124" i="1"/>
  <c r="F124" i="1"/>
  <c r="F135" i="1" s="1"/>
  <c r="B116" i="1"/>
  <c r="A116" i="1"/>
  <c r="J115" i="1"/>
  <c r="I115" i="1"/>
  <c r="H115" i="1"/>
  <c r="G115" i="1"/>
  <c r="F115" i="1"/>
  <c r="B106" i="1"/>
  <c r="A106" i="1"/>
  <c r="L116" i="1"/>
  <c r="J105" i="1"/>
  <c r="I105" i="1"/>
  <c r="H105" i="1"/>
  <c r="G105" i="1"/>
  <c r="F105" i="1"/>
  <c r="B97" i="1"/>
  <c r="A97" i="1"/>
  <c r="J96" i="1"/>
  <c r="I96" i="1"/>
  <c r="H96" i="1"/>
  <c r="G96" i="1"/>
  <c r="F96" i="1"/>
  <c r="B87" i="1"/>
  <c r="A87" i="1"/>
  <c r="L97" i="1"/>
  <c r="J86" i="1"/>
  <c r="J97" i="1" s="1"/>
  <c r="I86" i="1"/>
  <c r="H86" i="1"/>
  <c r="H97" i="1" s="1"/>
  <c r="G86" i="1"/>
  <c r="F86" i="1"/>
  <c r="F97" i="1" s="1"/>
  <c r="B79" i="1"/>
  <c r="A79" i="1"/>
  <c r="J78" i="1"/>
  <c r="I78" i="1"/>
  <c r="H78" i="1"/>
  <c r="G78" i="1"/>
  <c r="F78" i="1"/>
  <c r="B70" i="1"/>
  <c r="A70" i="1"/>
  <c r="L79" i="1"/>
  <c r="J69" i="1"/>
  <c r="I69" i="1"/>
  <c r="I79" i="1" s="1"/>
  <c r="H69" i="1"/>
  <c r="G69" i="1"/>
  <c r="G79" i="1" s="1"/>
  <c r="F69" i="1"/>
  <c r="B61" i="1"/>
  <c r="A61" i="1"/>
  <c r="J60" i="1"/>
  <c r="I60" i="1"/>
  <c r="H60" i="1"/>
  <c r="G60" i="1"/>
  <c r="F60" i="1"/>
  <c r="B51" i="1"/>
  <c r="A51" i="1"/>
  <c r="L61" i="1"/>
  <c r="J50" i="1"/>
  <c r="J61" i="1" s="1"/>
  <c r="I50" i="1"/>
  <c r="H50" i="1"/>
  <c r="H61" i="1" s="1"/>
  <c r="G50" i="1"/>
  <c r="F50" i="1"/>
  <c r="F61" i="1" s="1"/>
  <c r="B42" i="1"/>
  <c r="A42" i="1"/>
  <c r="J41" i="1"/>
  <c r="I41" i="1"/>
  <c r="H41" i="1"/>
  <c r="G41" i="1"/>
  <c r="F41" i="1"/>
  <c r="B32" i="1"/>
  <c r="A32" i="1"/>
  <c r="L42" i="1"/>
  <c r="J31" i="1"/>
  <c r="I31" i="1"/>
  <c r="I42" i="1" s="1"/>
  <c r="H31" i="1"/>
  <c r="G31" i="1"/>
  <c r="F31" i="1"/>
  <c r="B23" i="1"/>
  <c r="A23" i="1"/>
  <c r="J22" i="1"/>
  <c r="I22" i="1"/>
  <c r="H22" i="1"/>
  <c r="G22" i="1"/>
  <c r="F22" i="1"/>
  <c r="B14" i="1"/>
  <c r="A14" i="1"/>
  <c r="L23" i="1"/>
  <c r="J13" i="1"/>
  <c r="I13" i="1"/>
  <c r="H13" i="1"/>
  <c r="G13" i="1"/>
  <c r="F13" i="1"/>
  <c r="H190" i="1" l="1"/>
  <c r="F190" i="1"/>
  <c r="J190" i="1"/>
  <c r="F172" i="1"/>
  <c r="J172" i="1"/>
  <c r="H172" i="1"/>
  <c r="H154" i="1"/>
  <c r="F154" i="1"/>
  <c r="J154" i="1"/>
  <c r="G135" i="1"/>
  <c r="F116" i="1"/>
  <c r="G116" i="1"/>
  <c r="J116" i="1"/>
  <c r="H116" i="1"/>
  <c r="I97" i="1"/>
  <c r="G97" i="1"/>
  <c r="F79" i="1"/>
  <c r="J79" i="1"/>
  <c r="H79" i="1"/>
  <c r="G61" i="1"/>
  <c r="J42" i="1"/>
  <c r="H42" i="1"/>
  <c r="G172" i="1"/>
  <c r="I172" i="1"/>
  <c r="G23" i="1"/>
  <c r="L191" i="1"/>
  <c r="I135" i="1"/>
  <c r="I116" i="1"/>
  <c r="I61" i="1"/>
  <c r="I23" i="1"/>
  <c r="G42" i="1"/>
  <c r="F42" i="1"/>
  <c r="J23" i="1"/>
  <c r="F23" i="1"/>
  <c r="H23" i="1"/>
  <c r="J191" i="1" l="1"/>
  <c r="G191" i="1"/>
  <c r="H191" i="1"/>
  <c r="I191" i="1"/>
  <c r="F191" i="1"/>
</calcChain>
</file>

<file path=xl/sharedStrings.xml><?xml version="1.0" encoding="utf-8"?>
<sst xmlns="http://schemas.openxmlformats.org/spreadsheetml/2006/main" count="301" uniqueCount="107">
  <si>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</si>
  <si>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</si>
  <si>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</si>
  <si>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</si>
  <si>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</si>
  <si>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</si>
  <si>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</si>
  <si>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</si>
  <si>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</si>
  <si>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</si>
  <si>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</si>
  <si>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</si>
  <si>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</si>
  <si>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</si>
  <si>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</si>
  <si>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</si>
  <si>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</si>
  <si>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</si>
  <si>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</si>
  <si>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</si>
  <si>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</si>
  <si>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</si>
  <si>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</si>
  <si>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</si>
  <si>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</si>
  <si>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</si>
  <si>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</si>
  <si>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</si>
  <si>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</si>
  <si>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</si>
  <si>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</si>
  <si>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</si>
  <si>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</si>
  <si>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</si>
  <si>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</si>
  <si>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</si>
  <si>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</si>
  <si>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</si>
  <si>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</si>
  <si>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</si>
  <si>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Какао с молоком</t>
  </si>
  <si>
    <t>Бутерброд с сыром</t>
  </si>
  <si>
    <t>Огурцы консервированные</t>
  </si>
  <si>
    <t>Гороховое пюре</t>
  </si>
  <si>
    <t>Компот из кураги</t>
  </si>
  <si>
    <t>Суп с вермишелью</t>
  </si>
  <si>
    <t>Директор ООО " КШП Виктория"</t>
  </si>
  <si>
    <t>Шерстнёва В.П.</t>
  </si>
  <si>
    <t>Бутерброд с маслом</t>
  </si>
  <si>
    <t>403/94</t>
  </si>
  <si>
    <t>Икра кабачковая</t>
  </si>
  <si>
    <t>МБОУ Школа № 76 г.о.Самара</t>
  </si>
  <si>
    <t>Запеканка творожная с повидлом</t>
  </si>
  <si>
    <t>Чай с сахаром</t>
  </si>
  <si>
    <t>ТБЛ</t>
  </si>
  <si>
    <t>Суп гороховый</t>
  </si>
  <si>
    <t>Каша гречневая</t>
  </si>
  <si>
    <t>Компот из сухофруктов</t>
  </si>
  <si>
    <t>Картофельное пюре</t>
  </si>
  <si>
    <t>Напиток из шиповника</t>
  </si>
  <si>
    <t>Каша молочная пшенная с маслом</t>
  </si>
  <si>
    <t>Бутерброд с колбасой</t>
  </si>
  <si>
    <t>Кофейный напиток с молоком</t>
  </si>
  <si>
    <t>ТБЛ стр 579</t>
  </si>
  <si>
    <t>Макаронные изделия отварные</t>
  </si>
  <si>
    <t>Плов из кур</t>
  </si>
  <si>
    <t>449/94</t>
  </si>
  <si>
    <t>482/94</t>
  </si>
  <si>
    <t>Запеканка творожная со сгущенкой</t>
  </si>
  <si>
    <t>297/94</t>
  </si>
  <si>
    <t>894/83</t>
  </si>
  <si>
    <t>Яйцо вареное</t>
  </si>
  <si>
    <t>Маринад овощной из моркови</t>
  </si>
  <si>
    <t>ТКК</t>
  </si>
  <si>
    <t>Салат из моркови с кукурузой</t>
  </si>
  <si>
    <t>Каша гречневая с курами</t>
  </si>
  <si>
    <t>Огурец консервированный</t>
  </si>
  <si>
    <t>Борщ с курицей</t>
  </si>
  <si>
    <t>Котлеты из говядины с соусом</t>
  </si>
  <si>
    <t>Гуляш из кур с соусом</t>
  </si>
  <si>
    <t>Каша молочная ячневая с маслом</t>
  </si>
  <si>
    <t>168 ТБЛ№2 СТР174</t>
  </si>
  <si>
    <t>Кукуруза консервированная порционная</t>
  </si>
  <si>
    <t>СТР94</t>
  </si>
  <si>
    <t>Рассольник ленинградский с курами</t>
  </si>
  <si>
    <t>Бигус с колбасой</t>
  </si>
  <si>
    <t>Кисель фруктовый</t>
  </si>
  <si>
    <t>Макароны отварные с сыром</t>
  </si>
  <si>
    <t>Суп картофельный с пшеном рыбными консервами</t>
  </si>
  <si>
    <t>Тефтели из курицы с соусом</t>
  </si>
  <si>
    <t>Икра свекольная</t>
  </si>
  <si>
    <t>Суп гороховый с курами</t>
  </si>
  <si>
    <t>Плов из мяса</t>
  </si>
  <si>
    <t>Щи из свежей капусты с курицей</t>
  </si>
  <si>
    <t>Биточки из курицы с соусом</t>
  </si>
  <si>
    <t>ТБЛ2 стр 174</t>
  </si>
  <si>
    <t>Фрукт</t>
  </si>
  <si>
    <t>Суп с вермишелью с курами</t>
  </si>
  <si>
    <t>Тефтели рыбные с соусом</t>
  </si>
  <si>
    <t>Каша молочная пшеничная с маслом</t>
  </si>
  <si>
    <t>ТБЛ№4 СТР149</t>
  </si>
  <si>
    <t>СТР 94</t>
  </si>
  <si>
    <t>Капуста тушеная с курицей</t>
  </si>
  <si>
    <t>Суп полевой с курами</t>
  </si>
  <si>
    <t>Каша кукурузная молочная с маслом</t>
  </si>
  <si>
    <t>Винегрет</t>
  </si>
  <si>
    <t>Азу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</si>
</sst>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top" shrinkToFi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shrinkToFi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shrinkToFi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51</v>
      </c>
      <c r="D1" s="73"/>
      <c r="E1" s="73"/>
      <c r="F1" s="12" t="s">
        <v>16</v>
      </c>
      <c r="G1" s="2" t="s">
        <v>17</v>
      </c>
      <c r="H1" s="74" t="s">
        <v>46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47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3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60</v>
      </c>
      <c r="F6" s="39">
        <v>205</v>
      </c>
      <c r="G6" s="39">
        <v>16.600000000000001</v>
      </c>
      <c r="H6" s="39">
        <v>17.25</v>
      </c>
      <c r="I6" s="39">
        <v>71.3</v>
      </c>
      <c r="J6" s="39">
        <v>615</v>
      </c>
      <c r="K6" s="40">
        <v>173</v>
      </c>
      <c r="L6" s="39"/>
    </row>
    <row r="7" spans="1:12" ht="15" x14ac:dyDescent="0.25">
      <c r="A7" s="23"/>
      <c r="B7" s="15"/>
      <c r="C7" s="11"/>
      <c r="D7" s="6"/>
      <c r="E7" s="51" t="s">
        <v>41</v>
      </c>
      <c r="F7" s="42">
        <v>60</v>
      </c>
      <c r="G7" s="42">
        <v>5.52</v>
      </c>
      <c r="H7" s="42">
        <v>3.08</v>
      </c>
      <c r="I7" s="42">
        <v>21.11</v>
      </c>
      <c r="J7" s="42">
        <v>134</v>
      </c>
      <c r="K7" s="43" t="s">
        <v>73</v>
      </c>
      <c r="L7" s="42"/>
    </row>
    <row r="8" spans="1:12" ht="15" x14ac:dyDescent="0.25">
      <c r="A8" s="23"/>
      <c r="B8" s="15"/>
      <c r="C8" s="11"/>
      <c r="D8" s="7" t="s">
        <v>22</v>
      </c>
      <c r="E8" s="51" t="s">
        <v>53</v>
      </c>
      <c r="F8" s="42">
        <v>200</v>
      </c>
      <c r="G8" s="42">
        <v>0.12</v>
      </c>
      <c r="H8" s="42">
        <v>0.03</v>
      </c>
      <c r="I8" s="42">
        <v>14.99</v>
      </c>
      <c r="J8" s="42">
        <v>61</v>
      </c>
      <c r="K8" s="43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1" t="s">
        <v>39</v>
      </c>
      <c r="F9" s="42">
        <v>50</v>
      </c>
      <c r="G9" s="42">
        <v>3.34</v>
      </c>
      <c r="H9" s="42">
        <v>0.48</v>
      </c>
      <c r="I9" s="42">
        <v>21.11</v>
      </c>
      <c r="J9" s="42">
        <v>102</v>
      </c>
      <c r="K9" s="43">
        <v>3</v>
      </c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25.580000000000002</v>
      </c>
      <c r="H13" s="19">
        <f t="shared" si="0"/>
        <v>20.84</v>
      </c>
      <c r="I13" s="19">
        <f t="shared" si="0"/>
        <v>128.51</v>
      </c>
      <c r="J13" s="19">
        <f t="shared" si="0"/>
        <v>912</v>
      </c>
      <c r="K13" s="25"/>
      <c r="L13" s="19"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74</v>
      </c>
      <c r="F14" s="54">
        <v>60</v>
      </c>
      <c r="G14" s="54">
        <v>0.83</v>
      </c>
      <c r="H14" s="54">
        <v>3.26</v>
      </c>
      <c r="I14" s="54">
        <v>4.17</v>
      </c>
      <c r="J14" s="54">
        <v>49</v>
      </c>
      <c r="K14" s="55">
        <v>25</v>
      </c>
      <c r="L14" s="42"/>
    </row>
    <row r="15" spans="1:12" ht="15" x14ac:dyDescent="0.25">
      <c r="A15" s="23"/>
      <c r="B15" s="15"/>
      <c r="C15" s="11"/>
      <c r="D15" s="7" t="s">
        <v>27</v>
      </c>
      <c r="E15" s="51" t="s">
        <v>45</v>
      </c>
      <c r="F15" s="56">
        <v>250</v>
      </c>
      <c r="G15" s="56">
        <v>2.62</v>
      </c>
      <c r="H15" s="56">
        <v>4.3499999999999996</v>
      </c>
      <c r="I15" s="56">
        <v>17.32</v>
      </c>
      <c r="J15" s="56">
        <v>119</v>
      </c>
      <c r="K15" s="57">
        <v>139</v>
      </c>
      <c r="L15" s="42"/>
    </row>
    <row r="16" spans="1:12" ht="15" x14ac:dyDescent="0.25">
      <c r="A16" s="23"/>
      <c r="B16" s="15"/>
      <c r="C16" s="11"/>
      <c r="D16" s="7" t="s">
        <v>28</v>
      </c>
      <c r="E16" s="53" t="s">
        <v>75</v>
      </c>
      <c r="F16" s="58">
        <v>190</v>
      </c>
      <c r="G16" s="56">
        <v>37.229999999999997</v>
      </c>
      <c r="H16" s="56">
        <v>38.72</v>
      </c>
      <c r="I16" s="56">
        <v>73.03</v>
      </c>
      <c r="J16" s="56">
        <v>598</v>
      </c>
      <c r="K16" s="57" t="s">
        <v>49</v>
      </c>
      <c r="L16" s="42"/>
    </row>
    <row r="17" spans="1:12" ht="15" x14ac:dyDescent="0.25">
      <c r="A17" s="23"/>
      <c r="B17" s="15"/>
      <c r="C17" s="11"/>
      <c r="D17" s="7" t="s">
        <v>30</v>
      </c>
      <c r="E17" s="51" t="s">
        <v>57</v>
      </c>
      <c r="F17" s="56">
        <v>200</v>
      </c>
      <c r="G17" s="56">
        <v>0.78</v>
      </c>
      <c r="H17" s="56">
        <v>0.05</v>
      </c>
      <c r="I17" s="56">
        <v>22.62</v>
      </c>
      <c r="J17" s="56">
        <v>94</v>
      </c>
      <c r="K17" s="57">
        <v>588</v>
      </c>
      <c r="L17" s="42"/>
    </row>
    <row r="18" spans="1:12" ht="15" x14ac:dyDescent="0.25">
      <c r="A18" s="23"/>
      <c r="B18" s="15"/>
      <c r="C18" s="11"/>
      <c r="D18" s="7" t="s">
        <v>31</v>
      </c>
      <c r="E18" s="51" t="s">
        <v>39</v>
      </c>
      <c r="F18" s="56">
        <v>50</v>
      </c>
      <c r="G18" s="56">
        <v>3.34</v>
      </c>
      <c r="H18" s="56">
        <v>0.48</v>
      </c>
      <c r="I18" s="59">
        <v>21.11</v>
      </c>
      <c r="J18" s="56">
        <v>102</v>
      </c>
      <c r="K18" s="57">
        <v>3</v>
      </c>
      <c r="L18" s="42"/>
    </row>
    <row r="19" spans="1:12" ht="15" x14ac:dyDescent="0.25">
      <c r="A19" s="23"/>
      <c r="B19" s="15"/>
      <c r="C19" s="11"/>
      <c r="D19" s="7" t="s">
        <v>32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>
        <v>105</v>
      </c>
    </row>
    <row r="22" spans="1:12" ht="15" x14ac:dyDescent="0.25">
      <c r="A22" s="24"/>
      <c r="B22" s="17"/>
      <c r="C22" s="8"/>
      <c r="D22" s="18" t="s">
        <v>33</v>
      </c>
      <c r="E22" s="9"/>
      <c r="F22" s="19">
        <f>SUM(F14:F21)</f>
        <v>750</v>
      </c>
      <c r="G22" s="19">
        <f>SUM(G14:G21)</f>
        <v>44.8</v>
      </c>
      <c r="H22" s="19">
        <f>SUM(H14:H21)</f>
        <v>46.859999999999992</v>
      </c>
      <c r="I22" s="19">
        <f>SUM(I14:I21)</f>
        <v>138.25</v>
      </c>
      <c r="J22" s="19">
        <f>SUM(J14:J21)</f>
        <v>962</v>
      </c>
      <c r="K22" s="25"/>
      <c r="L22" s="19">
        <v>105</v>
      </c>
    </row>
    <row r="23" spans="1:12" ht="15" x14ac:dyDescent="0.2">
      <c r="A23" s="29">
        <f>A6</f>
        <v>1</v>
      </c>
      <c r="B23" s="30">
        <f>B6</f>
        <v>1</v>
      </c>
      <c r="C23" s="75" t="s">
        <v>4</v>
      </c>
      <c r="D23" s="76"/>
      <c r="E23" s="31"/>
      <c r="F23" s="32">
        <f>F13+F22</f>
        <v>1265</v>
      </c>
      <c r="G23" s="32">
        <f>G13+G22</f>
        <v>70.38</v>
      </c>
      <c r="H23" s="32">
        <f>H13+H22</f>
        <v>67.699999999999989</v>
      </c>
      <c r="I23" s="32">
        <f>I13+I22</f>
        <v>266.76</v>
      </c>
      <c r="J23" s="32">
        <f>J13+J22</f>
        <v>1874</v>
      </c>
      <c r="K23" s="32"/>
      <c r="L23" s="32">
        <f>L13+L22</f>
        <v>185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50" t="s">
        <v>65</v>
      </c>
      <c r="F24" s="39">
        <v>190</v>
      </c>
      <c r="G24" s="60">
        <v>21.52</v>
      </c>
      <c r="H24" s="60">
        <v>47.36</v>
      </c>
      <c r="I24" s="60">
        <v>124.45</v>
      </c>
      <c r="J24" s="61">
        <v>695</v>
      </c>
      <c r="K24" s="40" t="s">
        <v>66</v>
      </c>
      <c r="L24" s="39"/>
    </row>
    <row r="25" spans="1:12" ht="15" x14ac:dyDescent="0.25">
      <c r="A25" s="14"/>
      <c r="B25" s="15"/>
      <c r="C25" s="11"/>
      <c r="D25" s="6"/>
      <c r="E25" s="51" t="s">
        <v>48</v>
      </c>
      <c r="F25" s="42">
        <v>60</v>
      </c>
      <c r="G25" s="42">
        <v>3.38</v>
      </c>
      <c r="H25" s="42">
        <v>6.86</v>
      </c>
      <c r="I25" s="42">
        <v>21.18</v>
      </c>
      <c r="J25" s="42">
        <v>160</v>
      </c>
      <c r="K25" s="43" t="s">
        <v>73</v>
      </c>
      <c r="L25" s="42"/>
    </row>
    <row r="26" spans="1:12" ht="15" x14ac:dyDescent="0.25">
      <c r="A26" s="14"/>
      <c r="B26" s="15"/>
      <c r="C26" s="11"/>
      <c r="D26" s="7" t="s">
        <v>22</v>
      </c>
      <c r="E26" s="51" t="s">
        <v>62</v>
      </c>
      <c r="F26" s="42">
        <v>200</v>
      </c>
      <c r="G26" s="56">
        <v>3.15</v>
      </c>
      <c r="H26" s="56">
        <v>3.24</v>
      </c>
      <c r="I26" s="56">
        <v>21.17</v>
      </c>
      <c r="J26" s="59">
        <v>126</v>
      </c>
      <c r="K26" s="43">
        <v>1183</v>
      </c>
      <c r="L26" s="42"/>
    </row>
    <row r="27" spans="1:12" ht="15" x14ac:dyDescent="0.25">
      <c r="A27" s="14"/>
      <c r="B27" s="15"/>
      <c r="C27" s="11"/>
      <c r="D27" s="7" t="s">
        <v>23</v>
      </c>
      <c r="E27" s="51" t="s">
        <v>39</v>
      </c>
      <c r="F27" s="42">
        <v>50</v>
      </c>
      <c r="G27" s="42">
        <v>3.34</v>
      </c>
      <c r="H27" s="42">
        <v>0.48</v>
      </c>
      <c r="I27" s="42">
        <v>21.11</v>
      </c>
      <c r="J27" s="42">
        <v>102</v>
      </c>
      <c r="K27" s="43">
        <v>3</v>
      </c>
      <c r="L27" s="42"/>
    </row>
    <row r="28" spans="1:12" ht="15" x14ac:dyDescent="0.25">
      <c r="A28" s="14"/>
      <c r="B28" s="15"/>
      <c r="C28" s="11"/>
      <c r="D28" s="7" t="s">
        <v>24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>
        <v>80</v>
      </c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500</v>
      </c>
      <c r="G31" s="19">
        <f t="shared" ref="G31" si="1">SUM(G24:G30)</f>
        <v>31.389999999999997</v>
      </c>
      <c r="H31" s="19">
        <f t="shared" ref="H31" si="2">SUM(H24:H30)</f>
        <v>57.94</v>
      </c>
      <c r="I31" s="19">
        <f t="shared" ref="I31" si="3">SUM(I24:I30)</f>
        <v>187.91000000000003</v>
      </c>
      <c r="J31" s="19">
        <f t="shared" ref="J31" si="4">SUM(J24:J30)</f>
        <v>1083</v>
      </c>
      <c r="K31" s="25"/>
      <c r="L31" s="19">
        <v>80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52" t="s">
        <v>76</v>
      </c>
      <c r="F32" s="42">
        <v>60</v>
      </c>
      <c r="G32" s="42">
        <v>0.45</v>
      </c>
      <c r="H32" s="42">
        <v>7.0000000000000007E-2</v>
      </c>
      <c r="I32" s="42">
        <v>0.87</v>
      </c>
      <c r="J32" s="42">
        <v>5</v>
      </c>
      <c r="K32" s="62" t="s">
        <v>63</v>
      </c>
      <c r="L32" s="42"/>
    </row>
    <row r="33" spans="1:12" ht="15" x14ac:dyDescent="0.25">
      <c r="A33" s="14"/>
      <c r="B33" s="15"/>
      <c r="C33" s="11"/>
      <c r="D33" s="7" t="s">
        <v>27</v>
      </c>
      <c r="E33" s="63" t="s">
        <v>77</v>
      </c>
      <c r="F33" s="42">
        <v>210</v>
      </c>
      <c r="G33" s="42">
        <v>4.03</v>
      </c>
      <c r="H33" s="42">
        <v>5.88</v>
      </c>
      <c r="I33" s="42">
        <v>13.02</v>
      </c>
      <c r="J33" s="42">
        <v>121</v>
      </c>
      <c r="K33" s="43">
        <v>57</v>
      </c>
      <c r="L33" s="42"/>
    </row>
    <row r="34" spans="1:12" ht="15" x14ac:dyDescent="0.25">
      <c r="A34" s="14"/>
      <c r="B34" s="15"/>
      <c r="C34" s="11"/>
      <c r="D34" s="7" t="s">
        <v>28</v>
      </c>
      <c r="E34" s="64" t="s">
        <v>78</v>
      </c>
      <c r="F34" s="42">
        <v>90</v>
      </c>
      <c r="G34" s="42">
        <v>28.63</v>
      </c>
      <c r="H34" s="42">
        <v>9.2200000000000006</v>
      </c>
      <c r="I34" s="42">
        <v>9.76</v>
      </c>
      <c r="J34" s="42">
        <v>457</v>
      </c>
      <c r="K34" s="43"/>
      <c r="L34" s="42"/>
    </row>
    <row r="35" spans="1:12" ht="15" x14ac:dyDescent="0.25">
      <c r="A35" s="14"/>
      <c r="B35" s="15"/>
      <c r="C35" s="11"/>
      <c r="D35" s="7" t="s">
        <v>29</v>
      </c>
      <c r="E35" s="63" t="s">
        <v>58</v>
      </c>
      <c r="F35" s="42">
        <v>150</v>
      </c>
      <c r="G35" s="42">
        <v>2.44</v>
      </c>
      <c r="H35" s="42">
        <v>5.64</v>
      </c>
      <c r="I35" s="42">
        <v>19.059999999999999</v>
      </c>
      <c r="J35" s="42">
        <v>137</v>
      </c>
      <c r="K35" s="43">
        <v>312</v>
      </c>
      <c r="L35" s="42"/>
    </row>
    <row r="36" spans="1:12" ht="15" x14ac:dyDescent="0.25">
      <c r="A36" s="14"/>
      <c r="B36" s="15"/>
      <c r="C36" s="11"/>
      <c r="D36" s="7" t="s">
        <v>30</v>
      </c>
      <c r="E36" s="63" t="s">
        <v>53</v>
      </c>
      <c r="F36" s="42">
        <v>200</v>
      </c>
      <c r="G36" s="56">
        <v>0.12</v>
      </c>
      <c r="H36" s="56">
        <v>0.03</v>
      </c>
      <c r="I36" s="56">
        <v>14.99</v>
      </c>
      <c r="J36" s="42">
        <v>61</v>
      </c>
      <c r="K36" s="43">
        <v>376</v>
      </c>
      <c r="L36" s="42"/>
    </row>
    <row r="37" spans="1:12" ht="15" x14ac:dyDescent="0.25">
      <c r="A37" s="14"/>
      <c r="B37" s="15"/>
      <c r="C37" s="11"/>
      <c r="D37" s="7" t="s">
        <v>31</v>
      </c>
      <c r="E37" s="51" t="s">
        <v>39</v>
      </c>
      <c r="F37" s="42">
        <v>50</v>
      </c>
      <c r="G37" s="42">
        <v>3.34</v>
      </c>
      <c r="H37" s="42">
        <v>0.48</v>
      </c>
      <c r="I37" s="42">
        <v>21.11</v>
      </c>
      <c r="J37" s="42">
        <v>102</v>
      </c>
      <c r="K37" s="43">
        <v>3</v>
      </c>
      <c r="L37" s="42"/>
    </row>
    <row r="38" spans="1:12" ht="15" x14ac:dyDescent="0.25">
      <c r="A38" s="14"/>
      <c r="B38" s="15"/>
      <c r="C38" s="11"/>
      <c r="D38" s="7" t="s">
        <v>32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>
        <v>105</v>
      </c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760</v>
      </c>
      <c r="G41" s="19">
        <f t="shared" ref="G41" si="5">SUM(G32:G40)</f>
        <v>39.009999999999991</v>
      </c>
      <c r="H41" s="19">
        <f t="shared" ref="H41" si="6">SUM(H32:H40)</f>
        <v>21.320000000000004</v>
      </c>
      <c r="I41" s="19">
        <f t="shared" ref="I41" si="7">SUM(I32:I40)</f>
        <v>78.81</v>
      </c>
      <c r="J41" s="19">
        <f t="shared" ref="J41" si="8">SUM(J32:J40)</f>
        <v>883</v>
      </c>
      <c r="K41" s="25"/>
      <c r="L41" s="19">
        <v>105</v>
      </c>
    </row>
    <row r="42" spans="1:12" ht="15.75" customHeight="1" x14ac:dyDescent="0.2">
      <c r="A42" s="33">
        <f>A24</f>
        <v>1</v>
      </c>
      <c r="B42" s="33">
        <f>B24</f>
        <v>2</v>
      </c>
      <c r="C42" s="75" t="s">
        <v>4</v>
      </c>
      <c r="D42" s="76"/>
      <c r="E42" s="31"/>
      <c r="F42" s="32">
        <f>F31+F41</f>
        <v>1260</v>
      </c>
      <c r="G42" s="32">
        <f t="shared" ref="G42" si="9">G31+G41</f>
        <v>70.399999999999991</v>
      </c>
      <c r="H42" s="32">
        <f t="shared" ref="H42" si="10">H31+H41</f>
        <v>79.260000000000005</v>
      </c>
      <c r="I42" s="32">
        <f t="shared" ref="I42" si="11">I31+I41</f>
        <v>266.72000000000003</v>
      </c>
      <c r="J42" s="32">
        <f t="shared" ref="J42:L42" si="12">J31+J41</f>
        <v>1966</v>
      </c>
      <c r="K42" s="32"/>
      <c r="L42" s="32">
        <f t="shared" si="12"/>
        <v>185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65" t="s">
        <v>68</v>
      </c>
      <c r="F43" s="39">
        <v>150</v>
      </c>
      <c r="G43" s="39">
        <v>35.25</v>
      </c>
      <c r="H43" s="39">
        <v>41.05</v>
      </c>
      <c r="I43" s="39">
        <v>72.709999999999994</v>
      </c>
      <c r="J43" s="39">
        <v>585</v>
      </c>
      <c r="K43" s="66" t="s">
        <v>69</v>
      </c>
      <c r="L43" s="39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7" t="s">
        <v>22</v>
      </c>
      <c r="E45" s="41" t="s">
        <v>53</v>
      </c>
      <c r="F45" s="42">
        <v>200</v>
      </c>
      <c r="G45" s="42">
        <v>0.12</v>
      </c>
      <c r="H45" s="42">
        <v>0.03</v>
      </c>
      <c r="I45" s="42">
        <v>14.99</v>
      </c>
      <c r="J45" s="42">
        <v>61</v>
      </c>
      <c r="K45" s="43">
        <v>376</v>
      </c>
      <c r="L45" s="42"/>
    </row>
    <row r="46" spans="1:12" ht="15" x14ac:dyDescent="0.25">
      <c r="A46" s="23"/>
      <c r="B46" s="15"/>
      <c r="C46" s="11"/>
      <c r="D46" s="7" t="s">
        <v>23</v>
      </c>
      <c r="E46" s="41" t="s">
        <v>39</v>
      </c>
      <c r="F46" s="42">
        <v>50</v>
      </c>
      <c r="G46" s="42">
        <v>3.34</v>
      </c>
      <c r="H46" s="42">
        <v>0.48</v>
      </c>
      <c r="I46" s="42">
        <v>21.11</v>
      </c>
      <c r="J46" s="42">
        <v>102</v>
      </c>
      <c r="K46" s="43">
        <v>3</v>
      </c>
      <c r="L46" s="42"/>
    </row>
    <row r="47" spans="1:12" ht="15" x14ac:dyDescent="0.25">
      <c r="A47" s="23"/>
      <c r="B47" s="15"/>
      <c r="C47" s="11"/>
      <c r="D47" s="7" t="s">
        <v>24</v>
      </c>
      <c r="E47" s="41"/>
      <c r="F47" s="42">
        <v>100</v>
      </c>
      <c r="G47" s="42">
        <v>1.41</v>
      </c>
      <c r="H47" s="42">
        <v>0.44</v>
      </c>
      <c r="I47" s="42">
        <v>19.11</v>
      </c>
      <c r="J47" s="42">
        <v>86</v>
      </c>
      <c r="K47" s="43" t="s">
        <v>54</v>
      </c>
      <c r="L47" s="42"/>
    </row>
    <row r="48" spans="1:12" ht="15" x14ac:dyDescent="0.2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>
        <v>80</v>
      </c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500</v>
      </c>
      <c r="G50" s="19">
        <f t="shared" ref="G50" si="13">SUM(G43:G49)</f>
        <v>40.11999999999999</v>
      </c>
      <c r="H50" s="19">
        <f t="shared" ref="H50" si="14">SUM(H43:H49)</f>
        <v>41.999999999999993</v>
      </c>
      <c r="I50" s="19">
        <f t="shared" ref="I50" si="15">SUM(I43:I49)</f>
        <v>127.91999999999999</v>
      </c>
      <c r="J50" s="19">
        <f t="shared" ref="J50" si="16">SUM(J43:J49)</f>
        <v>834</v>
      </c>
      <c r="K50" s="25"/>
      <c r="L50" s="19">
        <v>80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67" t="s">
        <v>50</v>
      </c>
      <c r="F51" s="42">
        <v>60</v>
      </c>
      <c r="G51" s="42">
        <v>0.96</v>
      </c>
      <c r="H51" s="42">
        <v>7.02</v>
      </c>
      <c r="I51" s="42">
        <v>2.79</v>
      </c>
      <c r="J51" s="42">
        <v>78</v>
      </c>
      <c r="K51" s="43">
        <v>73</v>
      </c>
      <c r="L51" s="42"/>
    </row>
    <row r="52" spans="1:12" ht="15" x14ac:dyDescent="0.25">
      <c r="A52" s="23"/>
      <c r="B52" s="15"/>
      <c r="C52" s="11"/>
      <c r="D52" s="7" t="s">
        <v>27</v>
      </c>
      <c r="E52" s="41" t="s">
        <v>55</v>
      </c>
      <c r="F52" s="42">
        <v>250</v>
      </c>
      <c r="G52" s="42">
        <v>4.51</v>
      </c>
      <c r="H52" s="42">
        <v>9.1199999999999992</v>
      </c>
      <c r="I52" s="42">
        <v>20.2</v>
      </c>
      <c r="J52" s="42">
        <v>181</v>
      </c>
      <c r="K52" s="43">
        <v>319</v>
      </c>
      <c r="L52" s="42"/>
    </row>
    <row r="53" spans="1:12" ht="15" x14ac:dyDescent="0.25">
      <c r="A53" s="23"/>
      <c r="B53" s="15"/>
      <c r="C53" s="11"/>
      <c r="D53" s="7" t="s">
        <v>28</v>
      </c>
      <c r="E53" s="67" t="s">
        <v>79</v>
      </c>
      <c r="F53" s="42">
        <v>90</v>
      </c>
      <c r="G53" s="42">
        <v>12.61</v>
      </c>
      <c r="H53" s="42">
        <v>12.3</v>
      </c>
      <c r="I53" s="42">
        <v>12.08</v>
      </c>
      <c r="J53" s="42">
        <v>269</v>
      </c>
      <c r="K53" s="43">
        <v>277</v>
      </c>
      <c r="L53" s="42"/>
    </row>
    <row r="54" spans="1:12" ht="15" x14ac:dyDescent="0.25">
      <c r="A54" s="23"/>
      <c r="B54" s="15"/>
      <c r="C54" s="11"/>
      <c r="D54" s="7" t="s">
        <v>29</v>
      </c>
      <c r="E54" s="67" t="s">
        <v>64</v>
      </c>
      <c r="F54" s="42">
        <v>150</v>
      </c>
      <c r="G54" s="42">
        <v>5.01</v>
      </c>
      <c r="H54" s="42">
        <v>3.69</v>
      </c>
      <c r="I54" s="42">
        <v>32.39</v>
      </c>
      <c r="J54" s="42">
        <v>183</v>
      </c>
      <c r="K54" s="43">
        <v>309</v>
      </c>
      <c r="L54" s="42"/>
    </row>
    <row r="55" spans="1:12" ht="15" x14ac:dyDescent="0.25">
      <c r="A55" s="23"/>
      <c r="B55" s="15"/>
      <c r="C55" s="11"/>
      <c r="D55" s="7" t="s">
        <v>30</v>
      </c>
      <c r="E55" s="67" t="s">
        <v>44</v>
      </c>
      <c r="F55" s="42">
        <v>200</v>
      </c>
      <c r="G55" s="42">
        <v>0.73</v>
      </c>
      <c r="H55" s="42">
        <v>0.04</v>
      </c>
      <c r="I55" s="42">
        <v>20.58</v>
      </c>
      <c r="J55" s="42">
        <v>86</v>
      </c>
      <c r="K55" s="43">
        <v>348</v>
      </c>
      <c r="L55" s="42"/>
    </row>
    <row r="56" spans="1:12" ht="15" x14ac:dyDescent="0.25">
      <c r="A56" s="23"/>
      <c r="B56" s="15"/>
      <c r="C56" s="11"/>
      <c r="D56" s="7" t="s">
        <v>31</v>
      </c>
      <c r="E56" s="41" t="s">
        <v>39</v>
      </c>
      <c r="F56" s="42">
        <v>50</v>
      </c>
      <c r="G56" s="42">
        <v>3.34</v>
      </c>
      <c r="H56" s="42">
        <v>0.48</v>
      </c>
      <c r="I56" s="42">
        <v>21.11</v>
      </c>
      <c r="J56" s="42">
        <v>102</v>
      </c>
      <c r="K56" s="43">
        <v>3</v>
      </c>
      <c r="L56" s="42"/>
    </row>
    <row r="57" spans="1:12" ht="15" x14ac:dyDescent="0.25">
      <c r="A57" s="23"/>
      <c r="B57" s="15"/>
      <c r="C57" s="11"/>
      <c r="D57" s="7" t="s">
        <v>32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>
        <v>105</v>
      </c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800</v>
      </c>
      <c r="G60" s="19">
        <f t="shared" ref="G60" si="17">SUM(G51:G59)</f>
        <v>27.159999999999997</v>
      </c>
      <c r="H60" s="19">
        <f t="shared" ref="H60" si="18">SUM(H51:H59)</f>
        <v>32.65</v>
      </c>
      <c r="I60" s="19">
        <f t="shared" ref="I60" si="19">SUM(I51:I59)</f>
        <v>109.15</v>
      </c>
      <c r="J60" s="19">
        <f t="shared" ref="J60" si="20">SUM(J51:J59)</f>
        <v>899</v>
      </c>
      <c r="K60" s="25"/>
      <c r="L60" s="19">
        <v>105</v>
      </c>
    </row>
    <row r="61" spans="1:12" ht="15.75" customHeight="1" x14ac:dyDescent="0.2">
      <c r="A61" s="29">
        <f>A43</f>
        <v>1</v>
      </c>
      <c r="B61" s="30">
        <f>B43</f>
        <v>3</v>
      </c>
      <c r="C61" s="75" t="s">
        <v>4</v>
      </c>
      <c r="D61" s="76"/>
      <c r="E61" s="31"/>
      <c r="F61" s="32">
        <f>F50+F60</f>
        <v>1300</v>
      </c>
      <c r="G61" s="32">
        <f t="shared" ref="G61" si="21">G50+G60</f>
        <v>67.279999999999987</v>
      </c>
      <c r="H61" s="32">
        <f t="shared" ref="H61" si="22">H50+H60</f>
        <v>74.649999999999991</v>
      </c>
      <c r="I61" s="32">
        <f t="shared" ref="I61" si="23">I50+I60</f>
        <v>237.07</v>
      </c>
      <c r="J61" s="32">
        <f t="shared" ref="J61:L61" si="24">J50+J60</f>
        <v>1733</v>
      </c>
      <c r="K61" s="32"/>
      <c r="L61" s="32">
        <f t="shared" si="24"/>
        <v>185</v>
      </c>
    </row>
    <row r="62" spans="1:12" ht="18" x14ac:dyDescent="0.25">
      <c r="A62" s="20">
        <v>1</v>
      </c>
      <c r="B62" s="21">
        <v>4</v>
      </c>
      <c r="C62" s="22" t="s">
        <v>20</v>
      </c>
      <c r="D62" s="5" t="s">
        <v>21</v>
      </c>
      <c r="E62" s="65" t="s">
        <v>80</v>
      </c>
      <c r="F62" s="39">
        <v>205</v>
      </c>
      <c r="G62" s="39">
        <v>12.1</v>
      </c>
      <c r="H62" s="39">
        <v>39.299999999999997</v>
      </c>
      <c r="I62" s="39">
        <v>103.73</v>
      </c>
      <c r="J62" s="39">
        <v>532</v>
      </c>
      <c r="K62" s="68" t="s">
        <v>81</v>
      </c>
      <c r="L62" s="39"/>
    </row>
    <row r="63" spans="1:12" ht="15" x14ac:dyDescent="0.25">
      <c r="A63" s="23"/>
      <c r="B63" s="15"/>
      <c r="C63" s="11"/>
      <c r="D63" s="6"/>
      <c r="E63" s="41" t="s">
        <v>41</v>
      </c>
      <c r="F63" s="42">
        <v>60</v>
      </c>
      <c r="G63" s="42">
        <v>5.52</v>
      </c>
      <c r="H63" s="42">
        <v>3.08</v>
      </c>
      <c r="I63" s="42">
        <v>21.11</v>
      </c>
      <c r="J63" s="42">
        <v>134</v>
      </c>
      <c r="K63" s="69" t="s">
        <v>73</v>
      </c>
      <c r="L63" s="42"/>
    </row>
    <row r="64" spans="1:12" ht="15" x14ac:dyDescent="0.25">
      <c r="A64" s="23"/>
      <c r="B64" s="15"/>
      <c r="C64" s="11"/>
      <c r="D64" s="7" t="s">
        <v>22</v>
      </c>
      <c r="E64" s="41" t="s">
        <v>40</v>
      </c>
      <c r="F64" s="42">
        <v>200</v>
      </c>
      <c r="G64" s="42">
        <v>3.39</v>
      </c>
      <c r="H64" s="42">
        <v>2.79</v>
      </c>
      <c r="I64" s="42">
        <v>25.13</v>
      </c>
      <c r="J64" s="42">
        <v>139</v>
      </c>
      <c r="K64" s="43">
        <v>382</v>
      </c>
      <c r="L64" s="42"/>
    </row>
    <row r="65" spans="1:12" ht="15" x14ac:dyDescent="0.25">
      <c r="A65" s="23"/>
      <c r="B65" s="15"/>
      <c r="C65" s="11"/>
      <c r="D65" s="7" t="s">
        <v>23</v>
      </c>
      <c r="E65" s="41" t="s">
        <v>39</v>
      </c>
      <c r="F65" s="42">
        <v>50</v>
      </c>
      <c r="G65" s="42">
        <v>3.34</v>
      </c>
      <c r="H65" s="42">
        <v>0.48</v>
      </c>
      <c r="I65" s="42">
        <v>21.11</v>
      </c>
      <c r="J65" s="42">
        <v>102</v>
      </c>
      <c r="K65" s="43">
        <v>3</v>
      </c>
      <c r="L65" s="42"/>
    </row>
    <row r="66" spans="1:12" ht="15" x14ac:dyDescent="0.25">
      <c r="A66" s="23"/>
      <c r="B66" s="15"/>
      <c r="C66" s="11"/>
      <c r="D66" s="7" t="s">
        <v>24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>
        <v>80</v>
      </c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515</v>
      </c>
      <c r="G69" s="19">
        <f t="shared" ref="G69" si="25">SUM(G62:G68)</f>
        <v>24.349999999999998</v>
      </c>
      <c r="H69" s="19">
        <f t="shared" ref="H69" si="26">SUM(H62:H68)</f>
        <v>45.649999999999991</v>
      </c>
      <c r="I69" s="19">
        <f t="shared" ref="I69" si="27">SUM(I62:I68)</f>
        <v>171.07999999999998</v>
      </c>
      <c r="J69" s="19">
        <f t="shared" ref="J69" si="28">SUM(J62:J68)</f>
        <v>907</v>
      </c>
      <c r="K69" s="25"/>
      <c r="L69" s="19">
        <v>80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67" t="s">
        <v>82</v>
      </c>
      <c r="F70" s="42">
        <v>60</v>
      </c>
      <c r="G70" s="42">
        <v>1.24</v>
      </c>
      <c r="H70" s="42">
        <v>0.21</v>
      </c>
      <c r="I70" s="42">
        <v>6.11</v>
      </c>
      <c r="J70" s="42">
        <v>31</v>
      </c>
      <c r="K70" s="69" t="s">
        <v>83</v>
      </c>
      <c r="L70" s="42"/>
    </row>
    <row r="71" spans="1:12" ht="15" x14ac:dyDescent="0.25">
      <c r="A71" s="23"/>
      <c r="B71" s="15"/>
      <c r="C71" s="11"/>
      <c r="D71" s="7" t="s">
        <v>27</v>
      </c>
      <c r="E71" s="67" t="s">
        <v>84</v>
      </c>
      <c r="F71" s="42">
        <v>210</v>
      </c>
      <c r="G71" s="42">
        <v>24.47</v>
      </c>
      <c r="H71" s="42">
        <v>6.27</v>
      </c>
      <c r="I71" s="42">
        <v>27.27</v>
      </c>
      <c r="J71" s="42">
        <v>319</v>
      </c>
      <c r="K71" s="43">
        <v>76</v>
      </c>
      <c r="L71" s="42"/>
    </row>
    <row r="72" spans="1:12" ht="15" x14ac:dyDescent="0.25">
      <c r="A72" s="23"/>
      <c r="B72" s="15"/>
      <c r="C72" s="11"/>
      <c r="D72" s="7" t="s">
        <v>28</v>
      </c>
      <c r="E72" s="67" t="s">
        <v>85</v>
      </c>
      <c r="F72" s="42">
        <v>180</v>
      </c>
      <c r="G72" s="42">
        <v>10.59</v>
      </c>
      <c r="H72" s="42">
        <v>16.86</v>
      </c>
      <c r="I72" s="42">
        <v>20.16</v>
      </c>
      <c r="J72" s="42">
        <v>235</v>
      </c>
      <c r="K72" s="43">
        <v>321</v>
      </c>
      <c r="L72" s="42"/>
    </row>
    <row r="73" spans="1:12" ht="15" x14ac:dyDescent="0.25">
      <c r="A73" s="23"/>
      <c r="B73" s="15"/>
      <c r="C73" s="11"/>
      <c r="D73" s="7" t="s">
        <v>30</v>
      </c>
      <c r="E73" s="67" t="s">
        <v>86</v>
      </c>
      <c r="F73" s="42">
        <v>200</v>
      </c>
      <c r="G73" s="42">
        <v>0.02</v>
      </c>
      <c r="H73" s="42">
        <v>0.02</v>
      </c>
      <c r="I73" s="42">
        <v>14.26</v>
      </c>
      <c r="J73" s="42">
        <v>57</v>
      </c>
      <c r="K73" s="43">
        <v>1096</v>
      </c>
      <c r="L73" s="42"/>
    </row>
    <row r="74" spans="1:12" ht="15" x14ac:dyDescent="0.25">
      <c r="A74" s="23"/>
      <c r="B74" s="15"/>
      <c r="C74" s="11"/>
      <c r="D74" s="7" t="s">
        <v>31</v>
      </c>
      <c r="E74" s="41" t="s">
        <v>39</v>
      </c>
      <c r="F74" s="42">
        <v>50</v>
      </c>
      <c r="G74" s="42">
        <v>3.34</v>
      </c>
      <c r="H74" s="42">
        <v>0.48</v>
      </c>
      <c r="I74" s="42">
        <v>21.11</v>
      </c>
      <c r="J74" s="42">
        <v>102</v>
      </c>
      <c r="K74" s="43">
        <v>3</v>
      </c>
      <c r="L74" s="42"/>
    </row>
    <row r="75" spans="1:12" ht="15" x14ac:dyDescent="0.25">
      <c r="A75" s="23"/>
      <c r="B75" s="15"/>
      <c r="C75" s="11"/>
      <c r="D75" s="7" t="s">
        <v>32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>
        <v>105</v>
      </c>
    </row>
    <row r="78" spans="1:12" ht="15" x14ac:dyDescent="0.25">
      <c r="A78" s="24"/>
      <c r="B78" s="17"/>
      <c r="C78" s="8"/>
      <c r="D78" s="18" t="s">
        <v>33</v>
      </c>
      <c r="E78" s="9"/>
      <c r="F78" s="19">
        <f>SUM(F70:F77)</f>
        <v>700</v>
      </c>
      <c r="G78" s="19">
        <f>SUM(G70:G77)</f>
        <v>39.659999999999997</v>
      </c>
      <c r="H78" s="19">
        <f>SUM(H70:H77)</f>
        <v>23.84</v>
      </c>
      <c r="I78" s="19">
        <f>SUM(I70:I77)</f>
        <v>88.910000000000011</v>
      </c>
      <c r="J78" s="19">
        <f>SUM(J70:J77)</f>
        <v>744</v>
      </c>
      <c r="K78" s="25"/>
      <c r="L78" s="19">
        <v>105</v>
      </c>
    </row>
    <row r="79" spans="1:12" ht="15.75" customHeight="1" x14ac:dyDescent="0.2">
      <c r="A79" s="29">
        <f>A62</f>
        <v>1</v>
      </c>
      <c r="B79" s="30">
        <f>B62</f>
        <v>4</v>
      </c>
      <c r="C79" s="75" t="s">
        <v>4</v>
      </c>
      <c r="D79" s="76"/>
      <c r="E79" s="31"/>
      <c r="F79" s="32">
        <f>F69+F78</f>
        <v>1215</v>
      </c>
      <c r="G79" s="32">
        <f>G69+G78</f>
        <v>64.009999999999991</v>
      </c>
      <c r="H79" s="32">
        <f>H69+H78</f>
        <v>69.489999999999995</v>
      </c>
      <c r="I79" s="32">
        <f>I69+I78</f>
        <v>259.99</v>
      </c>
      <c r="J79" s="32">
        <f>J69+J78</f>
        <v>1651</v>
      </c>
      <c r="K79" s="32"/>
      <c r="L79" s="32">
        <f>L69+L78</f>
        <v>185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65" t="s">
        <v>87</v>
      </c>
      <c r="F80" s="39">
        <v>210</v>
      </c>
      <c r="G80" s="39">
        <v>8.9700000000000006</v>
      </c>
      <c r="H80" s="39">
        <v>26.74</v>
      </c>
      <c r="I80" s="39">
        <v>93.15</v>
      </c>
      <c r="J80" s="39">
        <v>692</v>
      </c>
      <c r="K80" s="40">
        <v>204</v>
      </c>
      <c r="L80" s="39"/>
    </row>
    <row r="81" spans="1:12" ht="15" x14ac:dyDescent="0.25">
      <c r="A81" s="23"/>
      <c r="B81" s="15"/>
      <c r="C81" s="11"/>
      <c r="D81" s="6"/>
      <c r="E81" s="67" t="s">
        <v>71</v>
      </c>
      <c r="F81" s="42">
        <v>40</v>
      </c>
      <c r="G81" s="42">
        <v>5.08</v>
      </c>
      <c r="H81" s="42">
        <v>4.5999999999999996</v>
      </c>
      <c r="I81" s="42">
        <v>0.28000000000000003</v>
      </c>
      <c r="J81" s="42">
        <v>63</v>
      </c>
      <c r="K81" s="43">
        <v>209</v>
      </c>
      <c r="L81" s="42"/>
    </row>
    <row r="82" spans="1:12" ht="15" x14ac:dyDescent="0.25">
      <c r="A82" s="23"/>
      <c r="B82" s="15"/>
      <c r="C82" s="11"/>
      <c r="D82" s="7" t="s">
        <v>22</v>
      </c>
      <c r="E82" s="41" t="s">
        <v>53</v>
      </c>
      <c r="F82" s="42">
        <v>200</v>
      </c>
      <c r="G82" s="42">
        <v>0.12</v>
      </c>
      <c r="H82" s="42">
        <v>0.03</v>
      </c>
      <c r="I82" s="42">
        <v>14.99</v>
      </c>
      <c r="J82" s="42">
        <v>61</v>
      </c>
      <c r="K82" s="43">
        <v>376</v>
      </c>
      <c r="L82" s="42"/>
    </row>
    <row r="83" spans="1:12" ht="15" x14ac:dyDescent="0.25">
      <c r="A83" s="23"/>
      <c r="B83" s="15"/>
      <c r="C83" s="11"/>
      <c r="D83" s="7" t="s">
        <v>23</v>
      </c>
      <c r="E83" s="41" t="s">
        <v>39</v>
      </c>
      <c r="F83" s="42">
        <v>50</v>
      </c>
      <c r="G83" s="42">
        <v>3.34</v>
      </c>
      <c r="H83" s="42">
        <v>0.48</v>
      </c>
      <c r="I83" s="42">
        <v>21.11</v>
      </c>
      <c r="J83" s="42">
        <v>102</v>
      </c>
      <c r="K83" s="43">
        <v>0.03</v>
      </c>
      <c r="L83" s="42"/>
    </row>
    <row r="84" spans="1:12" ht="15" x14ac:dyDescent="0.25">
      <c r="A84" s="23"/>
      <c r="B84" s="15"/>
      <c r="C84" s="11"/>
      <c r="D84" s="7" t="s">
        <v>24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>
        <v>80</v>
      </c>
    </row>
    <row r="86" spans="1:12" ht="15" x14ac:dyDescent="0.25">
      <c r="A86" s="24"/>
      <c r="B86" s="17"/>
      <c r="C86" s="8"/>
      <c r="D86" s="18" t="s">
        <v>33</v>
      </c>
      <c r="E86" s="9"/>
      <c r="F86" s="19">
        <f>SUM(F80:F85)</f>
        <v>500</v>
      </c>
      <c r="G86" s="19">
        <f>SUM(G80:G85)</f>
        <v>17.509999999999998</v>
      </c>
      <c r="H86" s="19">
        <f>SUM(H80:H85)</f>
        <v>31.849999999999998</v>
      </c>
      <c r="I86" s="19">
        <f>SUM(I80:I85)</f>
        <v>129.53</v>
      </c>
      <c r="J86" s="19">
        <f>SUM(J80:J85)</f>
        <v>918</v>
      </c>
      <c r="K86" s="25"/>
      <c r="L86" s="19">
        <v>80</v>
      </c>
    </row>
    <row r="87" spans="1:12" ht="15" x14ac:dyDescent="0.2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67" t="s">
        <v>42</v>
      </c>
      <c r="F87" s="42">
        <v>60</v>
      </c>
      <c r="G87" s="42">
        <v>0.75</v>
      </c>
      <c r="H87" s="42">
        <v>0.09</v>
      </c>
      <c r="I87" s="42">
        <v>1.46</v>
      </c>
      <c r="J87" s="42">
        <v>10</v>
      </c>
      <c r="K87" s="69" t="s">
        <v>83</v>
      </c>
      <c r="L87" s="42"/>
    </row>
    <row r="88" spans="1:12" ht="15" x14ac:dyDescent="0.25">
      <c r="A88" s="23"/>
      <c r="B88" s="15"/>
      <c r="C88" s="11"/>
      <c r="D88" s="7" t="s">
        <v>27</v>
      </c>
      <c r="E88" s="67" t="s">
        <v>88</v>
      </c>
      <c r="F88" s="42">
        <v>210</v>
      </c>
      <c r="G88" s="42">
        <v>3.48</v>
      </c>
      <c r="H88" s="42">
        <v>3.91</v>
      </c>
      <c r="I88" s="42">
        <v>42.12</v>
      </c>
      <c r="J88" s="42">
        <v>199</v>
      </c>
      <c r="K88" s="43">
        <v>101</v>
      </c>
      <c r="L88" s="42"/>
    </row>
    <row r="89" spans="1:12" ht="15" x14ac:dyDescent="0.25">
      <c r="A89" s="23"/>
      <c r="B89" s="15"/>
      <c r="C89" s="11"/>
      <c r="D89" s="7" t="s">
        <v>28</v>
      </c>
      <c r="E89" s="67" t="s">
        <v>89</v>
      </c>
      <c r="F89" s="42">
        <v>90</v>
      </c>
      <c r="G89" s="42">
        <v>34.700000000000003</v>
      </c>
      <c r="H89" s="42">
        <v>19.559999999999999</v>
      </c>
      <c r="I89" s="42">
        <v>8.06</v>
      </c>
      <c r="J89" s="42">
        <v>371</v>
      </c>
      <c r="K89" s="43">
        <v>287</v>
      </c>
      <c r="L89" s="42"/>
    </row>
    <row r="90" spans="1:12" ht="15" x14ac:dyDescent="0.25">
      <c r="A90" s="23"/>
      <c r="B90" s="15"/>
      <c r="C90" s="11"/>
      <c r="D90" s="7" t="s">
        <v>29</v>
      </c>
      <c r="E90" s="67" t="s">
        <v>43</v>
      </c>
      <c r="F90" s="42">
        <v>150</v>
      </c>
      <c r="G90" s="42">
        <v>9.83</v>
      </c>
      <c r="H90" s="42">
        <v>17.98</v>
      </c>
      <c r="I90" s="42">
        <v>34.69</v>
      </c>
      <c r="J90" s="42">
        <v>340</v>
      </c>
      <c r="K90" s="43">
        <v>199</v>
      </c>
      <c r="L90" s="42"/>
    </row>
    <row r="91" spans="1:12" ht="15" x14ac:dyDescent="0.25">
      <c r="A91" s="23"/>
      <c r="B91" s="15"/>
      <c r="C91" s="11"/>
      <c r="D91" s="7" t="s">
        <v>30</v>
      </c>
      <c r="E91" s="67" t="s">
        <v>57</v>
      </c>
      <c r="F91" s="42">
        <v>200</v>
      </c>
      <c r="G91" s="42">
        <v>0.78</v>
      </c>
      <c r="H91" s="42">
        <v>0.05</v>
      </c>
      <c r="I91" s="42">
        <v>22.62</v>
      </c>
      <c r="J91" s="42">
        <v>94</v>
      </c>
      <c r="K91" s="43">
        <v>588</v>
      </c>
      <c r="L91" s="42"/>
    </row>
    <row r="92" spans="1:12" ht="15" x14ac:dyDescent="0.25">
      <c r="A92" s="23"/>
      <c r="B92" s="15"/>
      <c r="C92" s="11"/>
      <c r="D92" s="7" t="s">
        <v>31</v>
      </c>
      <c r="E92" s="41" t="s">
        <v>39</v>
      </c>
      <c r="F92" s="42">
        <v>50</v>
      </c>
      <c r="G92" s="42">
        <v>3.34</v>
      </c>
      <c r="H92" s="42">
        <v>0.48</v>
      </c>
      <c r="I92" s="42">
        <v>21.11</v>
      </c>
      <c r="J92" s="42">
        <v>102</v>
      </c>
      <c r="K92" s="43">
        <v>3</v>
      </c>
      <c r="L92" s="42"/>
    </row>
    <row r="93" spans="1:12" ht="15" x14ac:dyDescent="0.25">
      <c r="A93" s="23"/>
      <c r="B93" s="15"/>
      <c r="C93" s="11"/>
      <c r="D93" s="7" t="s">
        <v>32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6"/>
      <c r="E95" s="41"/>
      <c r="F95" s="42"/>
      <c r="G95" s="42"/>
      <c r="H95" s="42"/>
      <c r="I95" s="42"/>
      <c r="J95" s="42"/>
      <c r="K95" s="43"/>
      <c r="L95" s="42">
        <v>105</v>
      </c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760</v>
      </c>
      <c r="G96" s="19">
        <f t="shared" ref="G96" si="29">SUM(G87:G95)</f>
        <v>52.88000000000001</v>
      </c>
      <c r="H96" s="19">
        <f t="shared" ref="H96" si="30">SUM(H87:H95)</f>
        <v>42.069999999999993</v>
      </c>
      <c r="I96" s="19">
        <f t="shared" ref="I96" si="31">SUM(I87:I95)</f>
        <v>130.06</v>
      </c>
      <c r="J96" s="19">
        <f t="shared" ref="J96" si="32">SUM(J87:J95)</f>
        <v>1116</v>
      </c>
      <c r="K96" s="25"/>
      <c r="L96" s="19">
        <v>105</v>
      </c>
    </row>
    <row r="97" spans="1:12" ht="15.75" customHeight="1" x14ac:dyDescent="0.2">
      <c r="A97" s="29">
        <f>A80</f>
        <v>1</v>
      </c>
      <c r="B97" s="30">
        <f>B80</f>
        <v>5</v>
      </c>
      <c r="C97" s="75" t="s">
        <v>4</v>
      </c>
      <c r="D97" s="76"/>
      <c r="E97" s="31"/>
      <c r="F97" s="32">
        <f>F86+F96</f>
        <v>1260</v>
      </c>
      <c r="G97" s="32">
        <f t="shared" ref="G97" si="33">G86+G96</f>
        <v>70.390000000000015</v>
      </c>
      <c r="H97" s="32">
        <f t="shared" ref="H97" si="34">H86+H96</f>
        <v>73.919999999999987</v>
      </c>
      <c r="I97" s="32">
        <f t="shared" ref="I97" si="35">I86+I96</f>
        <v>259.59000000000003</v>
      </c>
      <c r="J97" s="32">
        <f t="shared" ref="J97:L97" si="36">J86+J96</f>
        <v>2034</v>
      </c>
      <c r="K97" s="32"/>
      <c r="L97" s="32">
        <f t="shared" si="36"/>
        <v>185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65" t="s">
        <v>104</v>
      </c>
      <c r="F98" s="39">
        <v>210</v>
      </c>
      <c r="G98" s="39">
        <v>31.06</v>
      </c>
      <c r="H98" s="39">
        <v>23.05</v>
      </c>
      <c r="I98" s="39">
        <v>67.27</v>
      </c>
      <c r="J98" s="39">
        <v>421</v>
      </c>
      <c r="K98" s="40">
        <v>173</v>
      </c>
      <c r="L98" s="39"/>
    </row>
    <row r="99" spans="1:12" ht="15" x14ac:dyDescent="0.25">
      <c r="A99" s="23"/>
      <c r="B99" s="15"/>
      <c r="C99" s="11"/>
      <c r="D99" s="6"/>
      <c r="E99" s="41" t="s">
        <v>61</v>
      </c>
      <c r="F99" s="42">
        <v>75</v>
      </c>
      <c r="G99" s="42">
        <v>9.35</v>
      </c>
      <c r="H99" s="42">
        <v>10.25</v>
      </c>
      <c r="I99" s="42">
        <v>21.79</v>
      </c>
      <c r="J99" s="42">
        <v>217</v>
      </c>
      <c r="K99" s="69" t="s">
        <v>73</v>
      </c>
      <c r="L99" s="42"/>
    </row>
    <row r="100" spans="1:12" ht="15" x14ac:dyDescent="0.25">
      <c r="A100" s="23"/>
      <c r="B100" s="15"/>
      <c r="C100" s="11"/>
      <c r="D100" s="7" t="s">
        <v>22</v>
      </c>
      <c r="E100" s="67" t="s">
        <v>53</v>
      </c>
      <c r="F100" s="42">
        <v>200</v>
      </c>
      <c r="G100" s="42">
        <v>0.12</v>
      </c>
      <c r="H100" s="42">
        <v>0.03</v>
      </c>
      <c r="I100" s="42">
        <v>14.99</v>
      </c>
      <c r="J100" s="42">
        <v>61</v>
      </c>
      <c r="K100" s="43">
        <v>176</v>
      </c>
      <c r="L100" s="42"/>
    </row>
    <row r="101" spans="1:12" ht="15" x14ac:dyDescent="0.25">
      <c r="A101" s="23"/>
      <c r="B101" s="15"/>
      <c r="C101" s="11"/>
      <c r="D101" s="7" t="s">
        <v>23</v>
      </c>
      <c r="E101" s="41" t="s">
        <v>39</v>
      </c>
      <c r="F101" s="42">
        <v>50</v>
      </c>
      <c r="G101" s="42">
        <v>3.34</v>
      </c>
      <c r="H101" s="42">
        <v>0.48</v>
      </c>
      <c r="I101" s="42">
        <v>21.11</v>
      </c>
      <c r="J101" s="42">
        <v>102</v>
      </c>
      <c r="K101" s="43">
        <v>3</v>
      </c>
      <c r="L101" s="42"/>
    </row>
    <row r="102" spans="1:12" ht="15" x14ac:dyDescent="0.25">
      <c r="A102" s="23"/>
      <c r="B102" s="15"/>
      <c r="C102" s="11"/>
      <c r="D102" s="7" t="s">
        <v>24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>
        <v>80</v>
      </c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535</v>
      </c>
      <c r="G105" s="19">
        <f t="shared" ref="G105:J105" si="37">SUM(G98:G104)</f>
        <v>43.86999999999999</v>
      </c>
      <c r="H105" s="19">
        <f t="shared" si="37"/>
        <v>33.809999999999995</v>
      </c>
      <c r="I105" s="19">
        <f t="shared" si="37"/>
        <v>125.16</v>
      </c>
      <c r="J105" s="19">
        <f t="shared" si="37"/>
        <v>801</v>
      </c>
      <c r="K105" s="25"/>
      <c r="L105" s="19">
        <v>80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67" t="s">
        <v>90</v>
      </c>
      <c r="F106" s="42">
        <v>60</v>
      </c>
      <c r="G106" s="42">
        <v>1.01</v>
      </c>
      <c r="H106" s="42">
        <v>4.0199999999999996</v>
      </c>
      <c r="I106" s="42">
        <v>5.9</v>
      </c>
      <c r="J106" s="42">
        <v>64</v>
      </c>
      <c r="K106" s="43">
        <v>75</v>
      </c>
      <c r="L106" s="42"/>
    </row>
    <row r="107" spans="1:12" ht="15" x14ac:dyDescent="0.25">
      <c r="A107" s="23"/>
      <c r="B107" s="15"/>
      <c r="C107" s="11"/>
      <c r="D107" s="7" t="s">
        <v>27</v>
      </c>
      <c r="E107" s="67" t="s">
        <v>91</v>
      </c>
      <c r="F107" s="42">
        <v>210</v>
      </c>
      <c r="G107" s="42">
        <v>6.03</v>
      </c>
      <c r="H107" s="42">
        <v>9.2799999999999994</v>
      </c>
      <c r="I107" s="42">
        <v>24.16</v>
      </c>
      <c r="J107" s="42">
        <v>373</v>
      </c>
      <c r="K107" s="43">
        <v>81</v>
      </c>
      <c r="L107" s="42"/>
    </row>
    <row r="108" spans="1:12" ht="15" x14ac:dyDescent="0.25">
      <c r="A108" s="23"/>
      <c r="B108" s="15"/>
      <c r="C108" s="11"/>
      <c r="D108" s="7" t="s">
        <v>28</v>
      </c>
      <c r="E108" s="67" t="s">
        <v>79</v>
      </c>
      <c r="F108" s="42">
        <v>90</v>
      </c>
      <c r="G108" s="42">
        <v>8.98</v>
      </c>
      <c r="H108" s="42">
        <v>14.34</v>
      </c>
      <c r="I108" s="42">
        <v>23.2</v>
      </c>
      <c r="J108" s="42">
        <v>265</v>
      </c>
      <c r="K108" s="43">
        <v>277</v>
      </c>
      <c r="L108" s="42"/>
    </row>
    <row r="109" spans="1:12" ht="15" x14ac:dyDescent="0.25">
      <c r="A109" s="23"/>
      <c r="B109" s="15"/>
      <c r="C109" s="11"/>
      <c r="D109" s="7" t="s">
        <v>29</v>
      </c>
      <c r="E109" s="41" t="s">
        <v>64</v>
      </c>
      <c r="F109" s="42">
        <v>150</v>
      </c>
      <c r="G109" s="42">
        <v>5.0199999999999996</v>
      </c>
      <c r="H109" s="42">
        <v>4.97</v>
      </c>
      <c r="I109" s="42">
        <v>32.4</v>
      </c>
      <c r="J109" s="42">
        <v>194</v>
      </c>
      <c r="K109" s="43">
        <v>317</v>
      </c>
      <c r="L109" s="42"/>
    </row>
    <row r="110" spans="1:12" ht="15" x14ac:dyDescent="0.25">
      <c r="A110" s="23"/>
      <c r="B110" s="15"/>
      <c r="C110" s="11"/>
      <c r="D110" s="7" t="s">
        <v>30</v>
      </c>
      <c r="E110" s="67" t="s">
        <v>44</v>
      </c>
      <c r="F110" s="42">
        <v>200</v>
      </c>
      <c r="G110" s="42">
        <v>0.73</v>
      </c>
      <c r="H110" s="42">
        <v>0.04</v>
      </c>
      <c r="I110" s="42">
        <v>20.58</v>
      </c>
      <c r="J110" s="42">
        <v>86</v>
      </c>
      <c r="K110" s="43">
        <v>348</v>
      </c>
      <c r="L110" s="42"/>
    </row>
    <row r="111" spans="1:12" ht="15" x14ac:dyDescent="0.25">
      <c r="A111" s="23"/>
      <c r="B111" s="15"/>
      <c r="C111" s="11"/>
      <c r="D111" s="7" t="s">
        <v>31</v>
      </c>
      <c r="E111" s="41" t="s">
        <v>39</v>
      </c>
      <c r="F111" s="42">
        <v>50</v>
      </c>
      <c r="G111" s="42">
        <v>3.34</v>
      </c>
      <c r="H111" s="42">
        <v>0.48</v>
      </c>
      <c r="I111" s="42">
        <v>21.11</v>
      </c>
      <c r="J111" s="42">
        <v>102</v>
      </c>
      <c r="K111" s="43">
        <v>3</v>
      </c>
      <c r="L111" s="42"/>
    </row>
    <row r="112" spans="1:12" ht="15" x14ac:dyDescent="0.25">
      <c r="A112" s="23"/>
      <c r="B112" s="15"/>
      <c r="C112" s="11"/>
      <c r="D112" s="7" t="s">
        <v>32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>
        <v>105</v>
      </c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760</v>
      </c>
      <c r="G115" s="19">
        <f t="shared" ref="G115:J115" si="38">SUM(G106:G114)</f>
        <v>25.11</v>
      </c>
      <c r="H115" s="19">
        <f t="shared" si="38"/>
        <v>33.129999999999995</v>
      </c>
      <c r="I115" s="19">
        <f t="shared" si="38"/>
        <v>127.35</v>
      </c>
      <c r="J115" s="19">
        <f t="shared" si="38"/>
        <v>1084</v>
      </c>
      <c r="K115" s="25"/>
      <c r="L115" s="19">
        <v>105</v>
      </c>
    </row>
    <row r="116" spans="1:12" ht="15" x14ac:dyDescent="0.2">
      <c r="A116" s="29">
        <f>A98</f>
        <v>2</v>
      </c>
      <c r="B116" s="30">
        <f>B98</f>
        <v>1</v>
      </c>
      <c r="C116" s="75" t="s">
        <v>4</v>
      </c>
      <c r="D116" s="76"/>
      <c r="E116" s="31"/>
      <c r="F116" s="32">
        <f>F105+F115</f>
        <v>1295</v>
      </c>
      <c r="G116" s="32">
        <f t="shared" ref="G116" si="39">G105+G115</f>
        <v>68.97999999999999</v>
      </c>
      <c r="H116" s="32">
        <f t="shared" ref="H116" si="40">H105+H115</f>
        <v>66.94</v>
      </c>
      <c r="I116" s="32">
        <f t="shared" ref="I116" si="41">I105+I115</f>
        <v>252.51</v>
      </c>
      <c r="J116" s="32">
        <f t="shared" ref="J116:L116" si="42">J105+J115</f>
        <v>1885</v>
      </c>
      <c r="K116" s="32"/>
      <c r="L116" s="32">
        <f t="shared" si="42"/>
        <v>185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65" t="s">
        <v>92</v>
      </c>
      <c r="F117" s="39">
        <v>190</v>
      </c>
      <c r="G117" s="39">
        <v>32.47</v>
      </c>
      <c r="H117" s="39">
        <v>31.96</v>
      </c>
      <c r="I117" s="39">
        <v>108.4</v>
      </c>
      <c r="J117" s="39">
        <v>713</v>
      </c>
      <c r="K117" s="66" t="s">
        <v>49</v>
      </c>
      <c r="L117" s="39"/>
    </row>
    <row r="118" spans="1:12" ht="15" x14ac:dyDescent="0.25">
      <c r="A118" s="14"/>
      <c r="B118" s="15"/>
      <c r="C118" s="11"/>
      <c r="D118" s="6"/>
      <c r="E118" s="41" t="s">
        <v>48</v>
      </c>
      <c r="F118" s="42">
        <v>60</v>
      </c>
      <c r="G118" s="42">
        <v>3.38</v>
      </c>
      <c r="H118" s="42">
        <v>6.86</v>
      </c>
      <c r="I118" s="42">
        <v>21.18</v>
      </c>
      <c r="J118" s="42">
        <v>160</v>
      </c>
      <c r="K118" s="43" t="s">
        <v>73</v>
      </c>
      <c r="L118" s="42"/>
    </row>
    <row r="119" spans="1:12" ht="15" x14ac:dyDescent="0.25">
      <c r="A119" s="14"/>
      <c r="B119" s="15"/>
      <c r="C119" s="11"/>
      <c r="D119" s="7" t="s">
        <v>22</v>
      </c>
      <c r="E119" s="67" t="s">
        <v>62</v>
      </c>
      <c r="F119" s="42">
        <v>200</v>
      </c>
      <c r="G119" s="42">
        <v>315</v>
      </c>
      <c r="H119" s="42">
        <v>3.24</v>
      </c>
      <c r="I119" s="42">
        <v>21.17</v>
      </c>
      <c r="J119" s="42">
        <v>126</v>
      </c>
      <c r="K119" s="43">
        <v>1183</v>
      </c>
      <c r="L119" s="42"/>
    </row>
    <row r="120" spans="1:12" ht="15" x14ac:dyDescent="0.25">
      <c r="A120" s="14"/>
      <c r="B120" s="15"/>
      <c r="C120" s="11"/>
      <c r="D120" s="7" t="s">
        <v>23</v>
      </c>
      <c r="E120" s="41" t="s">
        <v>39</v>
      </c>
      <c r="F120" s="42">
        <v>50</v>
      </c>
      <c r="G120" s="42">
        <v>3.34</v>
      </c>
      <c r="H120" s="42">
        <v>0.48</v>
      </c>
      <c r="I120" s="42">
        <v>21.11</v>
      </c>
      <c r="J120" s="42">
        <v>102</v>
      </c>
      <c r="K120" s="43">
        <v>3</v>
      </c>
      <c r="L120" s="42"/>
    </row>
    <row r="121" spans="1:12" ht="15" x14ac:dyDescent="0.25">
      <c r="A121" s="14"/>
      <c r="B121" s="15"/>
      <c r="C121" s="11"/>
      <c r="D121" s="7" t="s">
        <v>24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>
        <v>80</v>
      </c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500</v>
      </c>
      <c r="G124" s="19">
        <f t="shared" ref="G124:J124" si="43">SUM(G117:G123)</f>
        <v>354.19</v>
      </c>
      <c r="H124" s="19">
        <f t="shared" si="43"/>
        <v>42.54</v>
      </c>
      <c r="I124" s="19">
        <f t="shared" si="43"/>
        <v>171.86</v>
      </c>
      <c r="J124" s="19">
        <f t="shared" si="43"/>
        <v>1101</v>
      </c>
      <c r="K124" s="25"/>
      <c r="L124" s="19">
        <v>80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1" t="s">
        <v>50</v>
      </c>
      <c r="F125" s="42">
        <v>60</v>
      </c>
      <c r="G125" s="42">
        <v>0.96</v>
      </c>
      <c r="H125" s="42">
        <v>7.02</v>
      </c>
      <c r="I125" s="42">
        <v>2.79</v>
      </c>
      <c r="J125" s="42">
        <v>78</v>
      </c>
      <c r="K125" s="43">
        <v>73</v>
      </c>
      <c r="L125" s="42"/>
    </row>
    <row r="126" spans="1:12" ht="15" x14ac:dyDescent="0.25">
      <c r="A126" s="14"/>
      <c r="B126" s="15"/>
      <c r="C126" s="11"/>
      <c r="D126" s="7" t="s">
        <v>27</v>
      </c>
      <c r="E126" s="67" t="s">
        <v>93</v>
      </c>
      <c r="F126" s="42">
        <v>210</v>
      </c>
      <c r="G126" s="42">
        <v>4.3899999999999997</v>
      </c>
      <c r="H126" s="42">
        <v>5.9</v>
      </c>
      <c r="I126" s="42">
        <v>10.34</v>
      </c>
      <c r="J126" s="42">
        <v>112</v>
      </c>
      <c r="K126" s="43">
        <v>67</v>
      </c>
      <c r="L126" s="42"/>
    </row>
    <row r="127" spans="1:12" ht="15" x14ac:dyDescent="0.25">
      <c r="A127" s="14"/>
      <c r="B127" s="15"/>
      <c r="C127" s="11"/>
      <c r="D127" s="7" t="s">
        <v>28</v>
      </c>
      <c r="E127" s="67" t="s">
        <v>94</v>
      </c>
      <c r="F127" s="42">
        <v>90</v>
      </c>
      <c r="G127" s="42">
        <v>12.22</v>
      </c>
      <c r="H127" s="42">
        <v>12.34</v>
      </c>
      <c r="I127" s="42">
        <v>9.94</v>
      </c>
      <c r="J127" s="42">
        <v>333</v>
      </c>
      <c r="K127" s="43">
        <v>305</v>
      </c>
      <c r="L127" s="42"/>
    </row>
    <row r="128" spans="1:12" ht="15" x14ac:dyDescent="0.25">
      <c r="A128" s="14"/>
      <c r="B128" s="15"/>
      <c r="C128" s="11"/>
      <c r="D128" s="7" t="s">
        <v>29</v>
      </c>
      <c r="E128" s="41" t="s">
        <v>56</v>
      </c>
      <c r="F128" s="42">
        <v>150</v>
      </c>
      <c r="G128" s="42">
        <v>4.4400000000000004</v>
      </c>
      <c r="H128" s="42">
        <v>4.0999999999999996</v>
      </c>
      <c r="I128" s="42">
        <v>20.059999999999999</v>
      </c>
      <c r="J128" s="42">
        <v>135</v>
      </c>
      <c r="K128" s="70" t="s">
        <v>95</v>
      </c>
      <c r="L128" s="42"/>
    </row>
    <row r="129" spans="1:12" ht="15" x14ac:dyDescent="0.25">
      <c r="A129" s="14"/>
      <c r="B129" s="15"/>
      <c r="C129" s="11"/>
      <c r="D129" s="7" t="s">
        <v>30</v>
      </c>
      <c r="E129" s="67" t="s">
        <v>57</v>
      </c>
      <c r="F129" s="42">
        <v>200</v>
      </c>
      <c r="G129" s="42">
        <v>0.78</v>
      </c>
      <c r="H129" s="42">
        <v>0.05</v>
      </c>
      <c r="I129" s="42">
        <v>22.62</v>
      </c>
      <c r="J129" s="42">
        <v>94</v>
      </c>
      <c r="K129" s="43">
        <v>588</v>
      </c>
      <c r="L129" s="42"/>
    </row>
    <row r="130" spans="1:12" ht="15" x14ac:dyDescent="0.25">
      <c r="A130" s="14"/>
      <c r="B130" s="15"/>
      <c r="C130" s="11"/>
      <c r="D130" s="7" t="s">
        <v>31</v>
      </c>
      <c r="E130" s="41" t="s">
        <v>39</v>
      </c>
      <c r="F130" s="42">
        <v>50</v>
      </c>
      <c r="G130" s="42">
        <v>3.34</v>
      </c>
      <c r="H130" s="42">
        <v>0.48</v>
      </c>
      <c r="I130" s="42">
        <v>21.11</v>
      </c>
      <c r="J130" s="42">
        <v>102</v>
      </c>
      <c r="K130" s="43">
        <v>3</v>
      </c>
      <c r="L130" s="42"/>
    </row>
    <row r="131" spans="1:12" ht="15" x14ac:dyDescent="0.25">
      <c r="A131" s="14"/>
      <c r="B131" s="15"/>
      <c r="C131" s="11"/>
      <c r="D131" s="7" t="s">
        <v>32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>
        <v>105</v>
      </c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760</v>
      </c>
      <c r="G134" s="19">
        <f t="shared" ref="G134:J134" si="44">SUM(G125:G133)</f>
        <v>26.130000000000003</v>
      </c>
      <c r="H134" s="19">
        <f t="shared" si="44"/>
        <v>29.89</v>
      </c>
      <c r="I134" s="19">
        <f t="shared" si="44"/>
        <v>86.86</v>
      </c>
      <c r="J134" s="19">
        <f t="shared" si="44"/>
        <v>854</v>
      </c>
      <c r="K134" s="25"/>
      <c r="L134" s="19">
        <v>105</v>
      </c>
    </row>
    <row r="135" spans="1:12" ht="15" x14ac:dyDescent="0.2">
      <c r="A135" s="33">
        <f>A117</f>
        <v>2</v>
      </c>
      <c r="B135" s="33">
        <f>B117</f>
        <v>2</v>
      </c>
      <c r="C135" s="75" t="s">
        <v>4</v>
      </c>
      <c r="D135" s="76"/>
      <c r="E135" s="31"/>
      <c r="F135" s="32">
        <f>F124+F134</f>
        <v>1260</v>
      </c>
      <c r="G135" s="32">
        <f t="shared" ref="G135" si="45">G124+G134</f>
        <v>380.32</v>
      </c>
      <c r="H135" s="32">
        <f t="shared" ref="H135" si="46">H124+H134</f>
        <v>72.430000000000007</v>
      </c>
      <c r="I135" s="32">
        <f t="shared" ref="I135" si="47">I124+I134</f>
        <v>258.72000000000003</v>
      </c>
      <c r="J135" s="32">
        <f t="shared" ref="J135:L135" si="48">J124+J134</f>
        <v>1955</v>
      </c>
      <c r="K135" s="32"/>
      <c r="L135" s="32">
        <f t="shared" si="48"/>
        <v>185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65" t="s">
        <v>52</v>
      </c>
      <c r="F136" s="39">
        <v>150</v>
      </c>
      <c r="G136" s="39">
        <v>41</v>
      </c>
      <c r="H136" s="39">
        <v>24.81</v>
      </c>
      <c r="I136" s="39">
        <v>141.27000000000001</v>
      </c>
      <c r="J136" s="39">
        <v>609</v>
      </c>
      <c r="K136" s="40">
        <v>223</v>
      </c>
      <c r="L136" s="39"/>
    </row>
    <row r="137" spans="1:12" ht="15" x14ac:dyDescent="0.25">
      <c r="A137" s="23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22</v>
      </c>
      <c r="E138" s="41" t="s">
        <v>53</v>
      </c>
      <c r="F138" s="42">
        <v>200</v>
      </c>
      <c r="G138" s="42">
        <v>0.12</v>
      </c>
      <c r="H138" s="42">
        <v>0.03</v>
      </c>
      <c r="I138" s="42">
        <v>14.99</v>
      </c>
      <c r="J138" s="42">
        <v>61</v>
      </c>
      <c r="K138" s="43">
        <v>376</v>
      </c>
      <c r="L138" s="42"/>
    </row>
    <row r="139" spans="1:12" ht="15.75" customHeight="1" x14ac:dyDescent="0.25">
      <c r="A139" s="23"/>
      <c r="B139" s="15"/>
      <c r="C139" s="11"/>
      <c r="D139" s="7" t="s">
        <v>23</v>
      </c>
      <c r="E139" s="41" t="s">
        <v>39</v>
      </c>
      <c r="F139" s="42">
        <v>50</v>
      </c>
      <c r="G139" s="42">
        <v>3.34</v>
      </c>
      <c r="H139" s="42">
        <v>0.48</v>
      </c>
      <c r="I139" s="42">
        <v>21.11</v>
      </c>
      <c r="J139" s="42">
        <v>102</v>
      </c>
      <c r="K139" s="43">
        <v>3</v>
      </c>
      <c r="L139" s="42"/>
    </row>
    <row r="140" spans="1:12" ht="15" x14ac:dyDescent="0.25">
      <c r="A140" s="23"/>
      <c r="B140" s="15"/>
      <c r="C140" s="11"/>
      <c r="D140" s="7" t="s">
        <v>24</v>
      </c>
      <c r="E140" s="67" t="s">
        <v>96</v>
      </c>
      <c r="F140" s="42">
        <v>100</v>
      </c>
      <c r="G140" s="42">
        <v>1.41</v>
      </c>
      <c r="H140" s="42">
        <v>0.44</v>
      </c>
      <c r="I140" s="42">
        <v>19.11</v>
      </c>
      <c r="J140" s="42">
        <v>86</v>
      </c>
      <c r="K140" s="43" t="s">
        <v>54</v>
      </c>
      <c r="L140" s="42"/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>
        <v>80</v>
      </c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500</v>
      </c>
      <c r="G143" s="19">
        <f t="shared" ref="G143:J143" si="49">SUM(G136:G142)</f>
        <v>45.86999999999999</v>
      </c>
      <c r="H143" s="19">
        <f t="shared" si="49"/>
        <v>25.76</v>
      </c>
      <c r="I143" s="19">
        <f t="shared" si="49"/>
        <v>196.48000000000002</v>
      </c>
      <c r="J143" s="19">
        <f t="shared" si="49"/>
        <v>858</v>
      </c>
      <c r="K143" s="25"/>
      <c r="L143" s="19">
        <v>80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67" t="s">
        <v>72</v>
      </c>
      <c r="F144" s="42">
        <v>60</v>
      </c>
      <c r="G144" s="42">
        <v>0.7</v>
      </c>
      <c r="H144" s="42">
        <v>5.32</v>
      </c>
      <c r="I144" s="42">
        <v>4.67</v>
      </c>
      <c r="J144" s="42">
        <v>69</v>
      </c>
      <c r="K144" s="43" t="s">
        <v>70</v>
      </c>
      <c r="L144" s="42"/>
    </row>
    <row r="145" spans="1:12" ht="15" x14ac:dyDescent="0.25">
      <c r="A145" s="23"/>
      <c r="B145" s="15"/>
      <c r="C145" s="11"/>
      <c r="D145" s="7" t="s">
        <v>27</v>
      </c>
      <c r="E145" s="67" t="s">
        <v>97</v>
      </c>
      <c r="F145" s="42">
        <v>210</v>
      </c>
      <c r="G145" s="42">
        <v>4.45</v>
      </c>
      <c r="H145" s="42">
        <v>4.3600000000000003</v>
      </c>
      <c r="I145" s="42">
        <v>13.49</v>
      </c>
      <c r="J145" s="42">
        <v>311</v>
      </c>
      <c r="K145" s="43">
        <v>112</v>
      </c>
      <c r="L145" s="42"/>
    </row>
    <row r="146" spans="1:12" ht="15" x14ac:dyDescent="0.25">
      <c r="A146" s="23"/>
      <c r="B146" s="15"/>
      <c r="C146" s="11"/>
      <c r="D146" s="7" t="s">
        <v>28</v>
      </c>
      <c r="E146" s="67" t="s">
        <v>98</v>
      </c>
      <c r="F146" s="42">
        <v>90</v>
      </c>
      <c r="G146" s="42">
        <v>7.71</v>
      </c>
      <c r="H146" s="42">
        <v>19.91</v>
      </c>
      <c r="I146" s="42">
        <v>7.32</v>
      </c>
      <c r="J146" s="42">
        <v>339</v>
      </c>
      <c r="K146" s="43">
        <v>261</v>
      </c>
      <c r="L146" s="42"/>
    </row>
    <row r="147" spans="1:12" ht="15" x14ac:dyDescent="0.25">
      <c r="A147" s="23"/>
      <c r="B147" s="15"/>
      <c r="C147" s="11"/>
      <c r="D147" s="7" t="s">
        <v>29</v>
      </c>
      <c r="E147" s="67" t="s">
        <v>58</v>
      </c>
      <c r="F147" s="42">
        <v>150</v>
      </c>
      <c r="G147" s="42">
        <v>2.44</v>
      </c>
      <c r="H147" s="42">
        <v>5.64</v>
      </c>
      <c r="I147" s="42">
        <v>19.059999999999999</v>
      </c>
      <c r="J147" s="42">
        <v>137</v>
      </c>
      <c r="K147" s="43">
        <v>312</v>
      </c>
      <c r="L147" s="42"/>
    </row>
    <row r="148" spans="1:12" ht="15" x14ac:dyDescent="0.25">
      <c r="A148" s="23"/>
      <c r="B148" s="15"/>
      <c r="C148" s="11"/>
      <c r="D148" s="7" t="s">
        <v>30</v>
      </c>
      <c r="E148" s="41" t="s">
        <v>59</v>
      </c>
      <c r="F148" s="42">
        <v>200</v>
      </c>
      <c r="G148" s="42">
        <v>0.48</v>
      </c>
      <c r="H148" s="42">
        <v>0.18</v>
      </c>
      <c r="I148" s="42">
        <v>20.22</v>
      </c>
      <c r="J148" s="42">
        <v>84</v>
      </c>
      <c r="K148" s="43">
        <v>388</v>
      </c>
      <c r="L148" s="42"/>
    </row>
    <row r="149" spans="1:12" ht="15" x14ac:dyDescent="0.25">
      <c r="A149" s="23"/>
      <c r="B149" s="15"/>
      <c r="C149" s="11"/>
      <c r="D149" s="7" t="s">
        <v>31</v>
      </c>
      <c r="E149" s="41" t="s">
        <v>39</v>
      </c>
      <c r="F149" s="42">
        <v>50</v>
      </c>
      <c r="G149" s="42">
        <v>3.34</v>
      </c>
      <c r="H149" s="42">
        <v>0.48</v>
      </c>
      <c r="I149" s="42">
        <v>21.11</v>
      </c>
      <c r="J149" s="42">
        <v>102</v>
      </c>
      <c r="K149" s="43">
        <v>3</v>
      </c>
      <c r="L149" s="42"/>
    </row>
    <row r="150" spans="1:12" ht="15" x14ac:dyDescent="0.25">
      <c r="A150" s="23"/>
      <c r="B150" s="15"/>
      <c r="C150" s="11"/>
      <c r="D150" s="7" t="s">
        <v>32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>
        <v>105</v>
      </c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760</v>
      </c>
      <c r="G153" s="19">
        <f t="shared" ref="G153:J153" si="50">SUM(G144:G152)</f>
        <v>19.119999999999997</v>
      </c>
      <c r="H153" s="19">
        <f t="shared" si="50"/>
        <v>35.889999999999993</v>
      </c>
      <c r="I153" s="19">
        <f t="shared" si="50"/>
        <v>85.86999999999999</v>
      </c>
      <c r="J153" s="19">
        <f t="shared" si="50"/>
        <v>1042</v>
      </c>
      <c r="K153" s="25"/>
      <c r="L153" s="19">
        <v>105</v>
      </c>
    </row>
    <row r="154" spans="1:12" ht="15" x14ac:dyDescent="0.2">
      <c r="A154" s="29">
        <f>A136</f>
        <v>2</v>
      </c>
      <c r="B154" s="30">
        <f>B136</f>
        <v>3</v>
      </c>
      <c r="C154" s="75" t="s">
        <v>4</v>
      </c>
      <c r="D154" s="76"/>
      <c r="E154" s="31"/>
      <c r="F154" s="32">
        <f>F143+F153</f>
        <v>1260</v>
      </c>
      <c r="G154" s="32">
        <f t="shared" ref="G154" si="51">G143+G153</f>
        <v>64.989999999999981</v>
      </c>
      <c r="H154" s="32">
        <f t="shared" ref="H154" si="52">H143+H153</f>
        <v>61.649999999999991</v>
      </c>
      <c r="I154" s="32">
        <f t="shared" ref="I154" si="53">I143+I153</f>
        <v>282.35000000000002</v>
      </c>
      <c r="J154" s="32">
        <f t="shared" ref="J154:L154" si="54">J143+J153</f>
        <v>1900</v>
      </c>
      <c r="K154" s="32"/>
      <c r="L154" s="32">
        <f t="shared" si="54"/>
        <v>185</v>
      </c>
    </row>
    <row r="155" spans="1:12" ht="25.5" x14ac:dyDescent="0.25">
      <c r="A155" s="20">
        <v>2</v>
      </c>
      <c r="B155" s="21">
        <v>4</v>
      </c>
      <c r="C155" s="22" t="s">
        <v>20</v>
      </c>
      <c r="D155" s="5" t="s">
        <v>21</v>
      </c>
      <c r="E155" s="65" t="s">
        <v>99</v>
      </c>
      <c r="F155" s="39">
        <v>210</v>
      </c>
      <c r="G155" s="39">
        <v>5.86</v>
      </c>
      <c r="H155" s="39">
        <v>10.08</v>
      </c>
      <c r="I155" s="39">
        <v>144.9</v>
      </c>
      <c r="J155" s="39">
        <v>614</v>
      </c>
      <c r="K155" s="66" t="s">
        <v>100</v>
      </c>
      <c r="L155" s="39"/>
    </row>
    <row r="156" spans="1:12" ht="15" x14ac:dyDescent="0.25">
      <c r="A156" s="23"/>
      <c r="B156" s="15"/>
      <c r="C156" s="11"/>
      <c r="D156" s="7" t="s">
        <v>22</v>
      </c>
      <c r="E156" s="41" t="s">
        <v>40</v>
      </c>
      <c r="F156" s="42">
        <v>200</v>
      </c>
      <c r="G156" s="42">
        <v>4.6399999999999997</v>
      </c>
      <c r="H156" s="42">
        <v>4.9800000000000004</v>
      </c>
      <c r="I156" s="42">
        <v>27.13</v>
      </c>
      <c r="J156" s="42">
        <v>172</v>
      </c>
      <c r="K156" s="43">
        <v>382</v>
      </c>
      <c r="L156" s="42"/>
    </row>
    <row r="157" spans="1:12" ht="15" x14ac:dyDescent="0.25">
      <c r="A157" s="23"/>
      <c r="B157" s="15"/>
      <c r="C157" s="11"/>
      <c r="D157" s="7" t="s">
        <v>23</v>
      </c>
      <c r="E157" s="41" t="s">
        <v>39</v>
      </c>
      <c r="F157" s="42">
        <v>50</v>
      </c>
      <c r="G157" s="42">
        <v>3.34</v>
      </c>
      <c r="H157" s="42">
        <v>0.48</v>
      </c>
      <c r="I157" s="42">
        <v>21.11</v>
      </c>
      <c r="J157" s="42">
        <v>102</v>
      </c>
      <c r="K157" s="43">
        <v>3</v>
      </c>
      <c r="L157" s="42"/>
    </row>
    <row r="158" spans="1:12" ht="15" x14ac:dyDescent="0.25">
      <c r="A158" s="23"/>
      <c r="B158" s="15"/>
      <c r="C158" s="11"/>
      <c r="D158" s="7" t="s">
        <v>24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>
        <v>80</v>
      </c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SUM(F155:F160)</f>
        <v>460</v>
      </c>
      <c r="G161" s="19">
        <f>SUM(G155:G160)</f>
        <v>13.84</v>
      </c>
      <c r="H161" s="19">
        <f>SUM(H155:H160)</f>
        <v>15.540000000000001</v>
      </c>
      <c r="I161" s="19">
        <f>SUM(I155:I160)</f>
        <v>193.14</v>
      </c>
      <c r="J161" s="19">
        <f>SUM(J155:J160)</f>
        <v>888</v>
      </c>
      <c r="K161" s="25"/>
      <c r="L161" s="19">
        <v>80</v>
      </c>
    </row>
    <row r="162" spans="1:12" ht="15" x14ac:dyDescent="0.25">
      <c r="A162" s="26">
        <f>A155</f>
        <v>2</v>
      </c>
      <c r="B162" s="13">
        <f>B155</f>
        <v>4</v>
      </c>
      <c r="C162" s="10" t="s">
        <v>25</v>
      </c>
      <c r="D162" s="7" t="s">
        <v>26</v>
      </c>
      <c r="E162" s="67" t="s">
        <v>82</v>
      </c>
      <c r="F162" s="42">
        <v>60</v>
      </c>
      <c r="G162" s="42">
        <v>1.24</v>
      </c>
      <c r="H162" s="42">
        <v>0.21</v>
      </c>
      <c r="I162" s="42">
        <v>6.11</v>
      </c>
      <c r="J162" s="42">
        <v>31</v>
      </c>
      <c r="K162" s="69" t="s">
        <v>101</v>
      </c>
      <c r="L162" s="42"/>
    </row>
    <row r="163" spans="1:12" ht="15" x14ac:dyDescent="0.25">
      <c r="A163" s="23"/>
      <c r="B163" s="15"/>
      <c r="C163" s="11"/>
      <c r="D163" s="7" t="s">
        <v>27</v>
      </c>
      <c r="E163" s="67" t="s">
        <v>84</v>
      </c>
      <c r="F163" s="42">
        <v>210</v>
      </c>
      <c r="G163" s="42">
        <v>4.47</v>
      </c>
      <c r="H163" s="42">
        <v>6.27</v>
      </c>
      <c r="I163" s="42">
        <v>11.27</v>
      </c>
      <c r="J163" s="42">
        <v>381</v>
      </c>
      <c r="K163" s="43">
        <v>76</v>
      </c>
      <c r="L163" s="42"/>
    </row>
    <row r="164" spans="1:12" ht="15" x14ac:dyDescent="0.25">
      <c r="A164" s="23"/>
      <c r="B164" s="15"/>
      <c r="C164" s="11"/>
      <c r="D164" s="7" t="s">
        <v>28</v>
      </c>
      <c r="E164" s="67" t="s">
        <v>102</v>
      </c>
      <c r="F164" s="42">
        <v>180</v>
      </c>
      <c r="G164" s="42">
        <v>36.01</v>
      </c>
      <c r="H164" s="42">
        <v>45.45</v>
      </c>
      <c r="I164" s="42">
        <v>8.8699999999999992</v>
      </c>
      <c r="J164" s="42">
        <v>190</v>
      </c>
      <c r="K164" s="69" t="s">
        <v>67</v>
      </c>
      <c r="L164" s="42"/>
    </row>
    <row r="165" spans="1:12" ht="15" x14ac:dyDescent="0.25">
      <c r="A165" s="23"/>
      <c r="B165" s="15"/>
      <c r="C165" s="11"/>
      <c r="D165" s="7" t="s">
        <v>29</v>
      </c>
      <c r="E165" s="67" t="s">
        <v>86</v>
      </c>
      <c r="F165" s="42">
        <v>200</v>
      </c>
      <c r="G165" s="42">
        <v>0.02</v>
      </c>
      <c r="H165" s="42">
        <v>0.02</v>
      </c>
      <c r="I165" s="42">
        <v>14.26</v>
      </c>
      <c r="J165" s="42">
        <v>57</v>
      </c>
      <c r="K165" s="43">
        <v>1096</v>
      </c>
      <c r="L165" s="42"/>
    </row>
    <row r="166" spans="1:12" ht="15" x14ac:dyDescent="0.25">
      <c r="A166" s="23"/>
      <c r="B166" s="15"/>
      <c r="C166" s="11"/>
      <c r="D166" s="7" t="s">
        <v>30</v>
      </c>
      <c r="E166" s="41" t="s">
        <v>39</v>
      </c>
      <c r="F166" s="42">
        <v>50</v>
      </c>
      <c r="G166" s="42">
        <v>3.34</v>
      </c>
      <c r="H166" s="42">
        <v>0.48</v>
      </c>
      <c r="I166" s="42">
        <v>21.11</v>
      </c>
      <c r="J166" s="42">
        <v>102</v>
      </c>
      <c r="K166" s="43">
        <v>3</v>
      </c>
      <c r="L166" s="42"/>
    </row>
    <row r="167" spans="1:12" ht="15" x14ac:dyDescent="0.25">
      <c r="A167" s="23"/>
      <c r="B167" s="15"/>
      <c r="C167" s="11"/>
      <c r="D167" s="7" t="s">
        <v>31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32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>
        <v>105</v>
      </c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700</v>
      </c>
      <c r="G171" s="19">
        <f t="shared" ref="G171:J171" si="55">SUM(G162:G170)</f>
        <v>45.08</v>
      </c>
      <c r="H171" s="19">
        <f t="shared" si="55"/>
        <v>52.43</v>
      </c>
      <c r="I171" s="19">
        <f t="shared" si="55"/>
        <v>61.62</v>
      </c>
      <c r="J171" s="19">
        <f t="shared" si="55"/>
        <v>761</v>
      </c>
      <c r="K171" s="25"/>
      <c r="L171" s="19">
        <v>105</v>
      </c>
    </row>
    <row r="172" spans="1:12" ht="15" x14ac:dyDescent="0.2">
      <c r="A172" s="29">
        <f>A155</f>
        <v>2</v>
      </c>
      <c r="B172" s="30">
        <f>B155</f>
        <v>4</v>
      </c>
      <c r="C172" s="75" t="s">
        <v>4</v>
      </c>
      <c r="D172" s="76"/>
      <c r="E172" s="31"/>
      <c r="F172" s="32">
        <f>F161+F171</f>
        <v>1160</v>
      </c>
      <c r="G172" s="32">
        <f t="shared" ref="G172" si="56">G161+G171</f>
        <v>58.92</v>
      </c>
      <c r="H172" s="32">
        <f t="shared" ref="H172" si="57">H161+H171</f>
        <v>67.97</v>
      </c>
      <c r="I172" s="32">
        <f t="shared" ref="I172" si="58">I161+I171</f>
        <v>254.76</v>
      </c>
      <c r="J172" s="32">
        <f t="shared" ref="J172:L172" si="59">J161+J171</f>
        <v>1649</v>
      </c>
      <c r="K172" s="32"/>
      <c r="L172" s="32">
        <f t="shared" si="59"/>
        <v>185</v>
      </c>
    </row>
    <row r="173" spans="1:12" ht="15" x14ac:dyDescent="0.25">
      <c r="A173" s="20">
        <v>2</v>
      </c>
      <c r="B173" s="21">
        <v>5</v>
      </c>
      <c r="C173" s="22" t="s">
        <v>20</v>
      </c>
      <c r="D173" s="5" t="s">
        <v>21</v>
      </c>
      <c r="E173" s="65" t="s">
        <v>75</v>
      </c>
      <c r="F173" s="71">
        <v>240</v>
      </c>
      <c r="G173" s="39">
        <v>36.229999999999997</v>
      </c>
      <c r="H173" s="39">
        <v>37.130000000000003</v>
      </c>
      <c r="I173" s="39">
        <v>84.11</v>
      </c>
      <c r="J173" s="39">
        <v>589</v>
      </c>
      <c r="K173" s="66" t="s">
        <v>49</v>
      </c>
      <c r="L173" s="39"/>
    </row>
    <row r="174" spans="1:12" ht="15" x14ac:dyDescent="0.25">
      <c r="A174" s="23"/>
      <c r="B174" s="15"/>
      <c r="C174" s="11"/>
      <c r="D174" s="7" t="s">
        <v>22</v>
      </c>
      <c r="E174" s="67" t="s">
        <v>62</v>
      </c>
      <c r="F174" s="42">
        <v>200</v>
      </c>
      <c r="G174" s="42">
        <v>4.72</v>
      </c>
      <c r="H174" s="42">
        <v>3.81</v>
      </c>
      <c r="I174" s="42">
        <v>24.42</v>
      </c>
      <c r="J174" s="42">
        <v>151</v>
      </c>
      <c r="K174" s="43">
        <v>379</v>
      </c>
      <c r="L174" s="42"/>
    </row>
    <row r="175" spans="1:12" ht="15" x14ac:dyDescent="0.25">
      <c r="A175" s="23"/>
      <c r="B175" s="15"/>
      <c r="C175" s="11"/>
      <c r="D175" s="7" t="s">
        <v>23</v>
      </c>
      <c r="E175" s="41" t="s">
        <v>39</v>
      </c>
      <c r="F175" s="42">
        <v>50</v>
      </c>
      <c r="G175" s="42">
        <v>3.34</v>
      </c>
      <c r="H175" s="42">
        <v>0.48</v>
      </c>
      <c r="I175" s="42">
        <v>21.11</v>
      </c>
      <c r="J175" s="42">
        <v>102</v>
      </c>
      <c r="K175" s="43">
        <v>0.03</v>
      </c>
      <c r="L175" s="42"/>
    </row>
    <row r="176" spans="1:12" ht="15" x14ac:dyDescent="0.25">
      <c r="A176" s="23"/>
      <c r="B176" s="15"/>
      <c r="C176" s="11"/>
      <c r="D176" s="7" t="s">
        <v>24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6"/>
      <c r="E177" s="41" t="s">
        <v>48</v>
      </c>
      <c r="F177" s="42">
        <v>60</v>
      </c>
      <c r="G177" s="42">
        <v>3.38</v>
      </c>
      <c r="H177" s="42">
        <v>6.86</v>
      </c>
      <c r="I177" s="42">
        <v>21.18</v>
      </c>
      <c r="J177" s="42">
        <v>160</v>
      </c>
      <c r="K177" s="69" t="s">
        <v>73</v>
      </c>
      <c r="L177" s="42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>
        <v>80</v>
      </c>
    </row>
    <row r="179" spans="1:12" ht="15.75" customHeight="1" x14ac:dyDescent="0.25">
      <c r="A179" s="24"/>
      <c r="B179" s="17"/>
      <c r="C179" s="8"/>
      <c r="D179" s="18" t="s">
        <v>33</v>
      </c>
      <c r="E179" s="9"/>
      <c r="F179" s="19">
        <f>SUM(F173:F178)</f>
        <v>550</v>
      </c>
      <c r="G179" s="19">
        <f>SUM(G173:G178)</f>
        <v>47.669999999999995</v>
      </c>
      <c r="H179" s="19">
        <f>SUM(H173:H178)</f>
        <v>48.28</v>
      </c>
      <c r="I179" s="19">
        <f>SUM(I173:I178)</f>
        <v>150.82</v>
      </c>
      <c r="J179" s="19">
        <f>SUM(J173:J178)</f>
        <v>1002</v>
      </c>
      <c r="K179" s="25"/>
      <c r="L179" s="19">
        <v>80</v>
      </c>
    </row>
    <row r="180" spans="1:12" ht="15" x14ac:dyDescent="0.25">
      <c r="A180" s="26">
        <f>A173</f>
        <v>2</v>
      </c>
      <c r="B180" s="13">
        <f>B173</f>
        <v>5</v>
      </c>
      <c r="C180" s="10" t="s">
        <v>25</v>
      </c>
      <c r="D180" s="7" t="s">
        <v>26</v>
      </c>
      <c r="E180" s="67" t="s">
        <v>105</v>
      </c>
      <c r="F180" s="42">
        <v>60</v>
      </c>
      <c r="G180" s="42">
        <v>0.87</v>
      </c>
      <c r="H180" s="42">
        <v>2.69</v>
      </c>
      <c r="I180" s="42">
        <v>5.1100000000000003</v>
      </c>
      <c r="J180" s="42">
        <v>48</v>
      </c>
      <c r="K180" s="43">
        <v>2</v>
      </c>
      <c r="L180" s="42"/>
    </row>
    <row r="181" spans="1:12" ht="15" x14ac:dyDescent="0.25">
      <c r="A181" s="23"/>
      <c r="B181" s="15"/>
      <c r="C181" s="11"/>
      <c r="D181" s="7" t="s">
        <v>27</v>
      </c>
      <c r="E181" s="67" t="s">
        <v>103</v>
      </c>
      <c r="F181" s="42">
        <v>210</v>
      </c>
      <c r="G181" s="42">
        <v>4.6900000000000004</v>
      </c>
      <c r="H181" s="42">
        <v>4.7300000000000004</v>
      </c>
      <c r="I181" s="42">
        <v>14.215</v>
      </c>
      <c r="J181" s="42">
        <v>118</v>
      </c>
      <c r="K181" s="43">
        <v>80</v>
      </c>
      <c r="L181" s="42"/>
    </row>
    <row r="182" spans="1:12" ht="15" x14ac:dyDescent="0.25">
      <c r="A182" s="23"/>
      <c r="B182" s="15"/>
      <c r="C182" s="11"/>
      <c r="D182" s="7" t="s">
        <v>28</v>
      </c>
      <c r="E182" s="67" t="s">
        <v>106</v>
      </c>
      <c r="F182" s="42">
        <v>180</v>
      </c>
      <c r="G182" s="42">
        <v>11.41</v>
      </c>
      <c r="H182" s="42">
        <v>14.87</v>
      </c>
      <c r="I182" s="42">
        <v>31.31</v>
      </c>
      <c r="J182" s="42">
        <v>505</v>
      </c>
      <c r="K182" s="43">
        <v>291</v>
      </c>
      <c r="L182" s="42"/>
    </row>
    <row r="183" spans="1:12" ht="15" x14ac:dyDescent="0.25">
      <c r="A183" s="23"/>
      <c r="B183" s="15"/>
      <c r="C183" s="11"/>
      <c r="D183" s="7" t="s">
        <v>29</v>
      </c>
      <c r="E183" s="67" t="s">
        <v>57</v>
      </c>
      <c r="F183" s="42">
        <v>200</v>
      </c>
      <c r="G183" s="42">
        <v>0.78</v>
      </c>
      <c r="H183" s="42">
        <v>0.05</v>
      </c>
      <c r="I183" s="42">
        <v>22.62</v>
      </c>
      <c r="J183" s="42">
        <v>94</v>
      </c>
      <c r="K183" s="43">
        <v>588</v>
      </c>
      <c r="L183" s="42"/>
    </row>
    <row r="184" spans="1:12" ht="15" x14ac:dyDescent="0.25">
      <c r="A184" s="23"/>
      <c r="B184" s="15"/>
      <c r="C184" s="11"/>
      <c r="D184" s="7" t="s">
        <v>30</v>
      </c>
      <c r="E184" s="41" t="s">
        <v>39</v>
      </c>
      <c r="F184" s="42">
        <v>50</v>
      </c>
      <c r="G184" s="42">
        <v>3.34</v>
      </c>
      <c r="H184" s="42">
        <v>0.48</v>
      </c>
      <c r="I184" s="42">
        <v>21.11</v>
      </c>
      <c r="J184" s="42">
        <v>102</v>
      </c>
      <c r="K184" s="43">
        <v>3</v>
      </c>
      <c r="L184" s="42"/>
    </row>
    <row r="185" spans="1:12" ht="15" x14ac:dyDescent="0.25">
      <c r="A185" s="23"/>
      <c r="B185" s="15"/>
      <c r="C185" s="11"/>
      <c r="D185" s="7" t="s">
        <v>31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32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6"/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>
        <v>105</v>
      </c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700</v>
      </c>
      <c r="G189" s="19">
        <f t="shared" ref="G189:J189" si="60">SUM(G180:G188)</f>
        <v>21.09</v>
      </c>
      <c r="H189" s="19">
        <f t="shared" si="60"/>
        <v>22.82</v>
      </c>
      <c r="I189" s="19">
        <f t="shared" si="60"/>
        <v>94.364999999999995</v>
      </c>
      <c r="J189" s="19">
        <f t="shared" si="60"/>
        <v>867</v>
      </c>
      <c r="K189" s="25"/>
      <c r="L189" s="19">
        <v>105</v>
      </c>
    </row>
    <row r="190" spans="1:12" ht="15" x14ac:dyDescent="0.2">
      <c r="A190" s="29">
        <f>A173</f>
        <v>2</v>
      </c>
      <c r="B190" s="30">
        <f>B173</f>
        <v>5</v>
      </c>
      <c r="C190" s="75" t="s">
        <v>4</v>
      </c>
      <c r="D190" s="76"/>
      <c r="E190" s="31"/>
      <c r="F190" s="32">
        <f>F179+F189</f>
        <v>1250</v>
      </c>
      <c r="G190" s="32">
        <f t="shared" ref="G190" si="61">G179+G189</f>
        <v>68.759999999999991</v>
      </c>
      <c r="H190" s="32">
        <f t="shared" ref="H190" si="62">H179+H189</f>
        <v>71.099999999999994</v>
      </c>
      <c r="I190" s="32">
        <f t="shared" ref="I190" si="63">I179+I189</f>
        <v>245.185</v>
      </c>
      <c r="J190" s="32">
        <f t="shared" ref="J190:L190" si="64">J179+J189</f>
        <v>1869</v>
      </c>
      <c r="K190" s="32"/>
      <c r="L190" s="32">
        <f t="shared" si="64"/>
        <v>185</v>
      </c>
    </row>
    <row r="191" spans="1:12" x14ac:dyDescent="0.2">
      <c r="A191" s="27"/>
      <c r="B191" s="28"/>
      <c r="C191" s="77" t="s">
        <v>5</v>
      </c>
      <c r="D191" s="77"/>
      <c r="E191" s="77"/>
      <c r="F191" s="34">
        <f>(F23+F42+F61+F79+F97+F116+F135+F154+F172+F190)/(IF(F23=0,0,1)+IF(F42=0,0,1)+IF(F61=0,0,1)+IF(F79=0,0,1)+IF(F97=0,0,1)+IF(F116=0,0,1)+IF(F135=0,0,1)+IF(F154=0,0,1)+IF(F172=0,0,1)+IF(F190=0,0,1))</f>
        <v>1252.5</v>
      </c>
      <c r="G191" s="34">
        <f>(G23+G42+G61+G79+G97+G116+G135+G154+G172+G190)/(IF(G23=0,0,1)+IF(G42=0,0,1)+IF(G61=0,0,1)+IF(G79=0,0,1)+IF(G97=0,0,1)+IF(G116=0,0,1)+IF(G135=0,0,1)+IF(G154=0,0,1)+IF(G172=0,0,1)+IF(G190=0,0,1))</f>
        <v>98.442999999999998</v>
      </c>
      <c r="H191" s="34">
        <f>(H23+H42+H61+H79+H97+H116+H135+H154+H172+H190)/(IF(H23=0,0,1)+IF(H42=0,0,1)+IF(H61=0,0,1)+IF(H79=0,0,1)+IF(H97=0,0,1)+IF(H116=0,0,1)+IF(H135=0,0,1)+IF(H154=0,0,1)+IF(H172=0,0,1)+IF(H190=0,0,1))</f>
        <v>70.510999999999996</v>
      </c>
      <c r="I191" s="34">
        <f>(I23+I42+I61+I79+I97+I116+I135+I154+I172+I190)/(IF(I23=0,0,1)+IF(I42=0,0,1)+IF(I61=0,0,1)+IF(I79=0,0,1)+IF(I97=0,0,1)+IF(I116=0,0,1)+IF(I135=0,0,1)+IF(I154=0,0,1)+IF(I172=0,0,1)+IF(I190=0,0,1))</f>
        <v>258.3655</v>
      </c>
      <c r="J191" s="34">
        <f>(J23+J42+J61+J79+J97+J116+J135+J154+J172+J190)/(IF(J23=0,0,1)+IF(J42=0,0,1)+IF(J61=0,0,1)+IF(J79=0,0,1)+IF(J97=0,0,1)+IF(J116=0,0,1)+IF(J135=0,0,1)+IF(J154=0,0,1)+IF(J172=0,0,1)+IF(J190=0,0,1))</f>
        <v>1851.6</v>
      </c>
      <c r="K191" s="34"/>
      <c r="L191" s="34">
        <f>(L23+L42+L61+L79+L97+L116+L135+L154+L172+L190)/(IF(L23=0,0,1)+IF(L42=0,0,1)+IF(L61=0,0,1)+IF(L79=0,0,1)+IF(L97=0,0,1)+IF(L116=0,0,1)+IF(L135=0,0,1)+IF(L154=0,0,1)+IF(L172=0,0,1)+IF(L190=0,0,1))</f>
        <v>185</v>
      </c>
    </row>
  </sheetData>
  <mergeCells count="14">
    <mergeCell ref="C79:D79"/>
    <mergeCell ref="C97:D97"/>
    <mergeCell ref="C23:D23"/>
    <mergeCell ref="C191:E191"/>
    <mergeCell ref="C190:D190"/>
    <mergeCell ref="C116:D116"/>
    <mergeCell ref="C135:D135"/>
    <mergeCell ref="C154:D154"/>
    <mergeCell ref="C172:D172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Школа76</cp:lastModifiedBy>
  <cp:lastPrinted>2023-10-30T05:49:13Z</cp:lastPrinted>
  <dcterms:created xsi:type="dcterms:W3CDTF">2022-05-16T14:23:56Z</dcterms:created>
  <dcterms:modified xsi:type="dcterms:W3CDTF">2025-03-13T12:41:30Z</dcterms:modified>
</cp:coreProperties>
</file>